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Users/lisarogozinsky/Desktop/New Grant Application 2025/EFAN submission/"/>
    </mc:Choice>
  </mc:AlternateContent>
  <xr:revisionPtr revIDLastSave="0" documentId="13_ncr:1_{D20C9778-E893-5A45-AE12-23898DFD90F5}" xr6:coauthVersionLast="47" xr6:coauthVersionMax="47" xr10:uidLastSave="{00000000-0000-0000-0000-000000000000}"/>
  <bookViews>
    <workbookView xWindow="2200" yWindow="940" windowWidth="24980" windowHeight="14100" activeTab="2" xr2:uid="{00000000-000D-0000-FFFF-FFFF00000000}"/>
  </bookViews>
  <sheets>
    <sheet name="Overall Forecast" sheetId="20" r:id="rId1"/>
    <sheet name="Definitions" sheetId="19" r:id="rId2"/>
    <sheet name="Budget Submission" sheetId="17" r:id="rId3"/>
  </sheets>
  <definedNames>
    <definedName name="name">#REF!</definedName>
    <definedName name="NETWORKS">#REF!</definedName>
    <definedName name="_xlnm.Print_Titles" localSheetId="2">'Budget Submission'!$1:$7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P88" i="17" l="1"/>
  <c r="P97" i="17" s="1"/>
  <c r="P162" i="17"/>
  <c r="N162" i="17"/>
  <c r="N171" i="17" s="1"/>
  <c r="L162" i="17"/>
  <c r="L171" i="17" s="1"/>
  <c r="J162" i="17"/>
  <c r="P154" i="17"/>
  <c r="P139" i="17"/>
  <c r="P135" i="17"/>
  <c r="N139" i="17"/>
  <c r="L139" i="17"/>
  <c r="N97" i="17"/>
  <c r="N127" i="17" s="1"/>
  <c r="L97" i="17"/>
  <c r="L127" i="17" s="1"/>
  <c r="P144" i="17"/>
  <c r="P39" i="17"/>
  <c r="P122" i="17"/>
  <c r="P123" i="17"/>
  <c r="P121" i="17"/>
  <c r="P120" i="17"/>
  <c r="P119" i="17"/>
  <c r="P87" i="17"/>
  <c r="P118" i="17"/>
  <c r="P117" i="17"/>
  <c r="P116" i="17"/>
  <c r="P115" i="17"/>
  <c r="P114" i="17"/>
  <c r="N74" i="17"/>
  <c r="L74" i="17"/>
  <c r="J74" i="17"/>
  <c r="P61" i="17"/>
  <c r="P74" i="17" s="1"/>
  <c r="P113" i="17"/>
  <c r="P112" i="17"/>
  <c r="N124" i="17"/>
  <c r="L124" i="17"/>
  <c r="P111" i="17"/>
  <c r="P110" i="17"/>
  <c r="N22" i="17"/>
  <c r="L22" i="17"/>
  <c r="P11" i="17"/>
  <c r="P22" i="17" s="1"/>
  <c r="F12" i="20"/>
  <c r="E12" i="20"/>
  <c r="D12" i="20"/>
  <c r="C12" i="20"/>
  <c r="J170" i="17"/>
  <c r="J124" i="17"/>
  <c r="J47" i="17"/>
  <c r="J97" i="17"/>
  <c r="J127" i="17" s="1"/>
  <c r="J22" i="17"/>
  <c r="J139" i="17"/>
  <c r="J161" i="17"/>
  <c r="J171" i="17" l="1"/>
  <c r="P171" i="17" s="1"/>
  <c r="P127" i="17"/>
  <c r="J173" i="17"/>
  <c r="P124" i="17"/>
</calcChain>
</file>

<file path=xl/sharedStrings.xml><?xml version="1.0" encoding="utf-8"?>
<sst xmlns="http://schemas.openxmlformats.org/spreadsheetml/2006/main" count="361" uniqueCount="248">
  <si>
    <t>1.</t>
  </si>
  <si>
    <t>REVENUE</t>
  </si>
  <si>
    <t>$</t>
  </si>
  <si>
    <t>Specify</t>
  </si>
  <si>
    <t>TOTAL REVENUE</t>
  </si>
  <si>
    <t>2.</t>
  </si>
  <si>
    <t>EXPENDITURES</t>
  </si>
  <si>
    <t>A.</t>
  </si>
  <si>
    <t>Contracted Services</t>
  </si>
  <si>
    <t>Other Program Costs</t>
  </si>
  <si>
    <t>Total  Assesment and Diagnosis Expenditures</t>
  </si>
  <si>
    <t>B.</t>
  </si>
  <si>
    <t>Travel, Subsistence, Staff Support</t>
  </si>
  <si>
    <t>Conferences and Workshops Attended</t>
  </si>
  <si>
    <t>Facility Costs</t>
  </si>
  <si>
    <t>Office Expenditures</t>
  </si>
  <si>
    <t>Insurance</t>
  </si>
  <si>
    <t>Banker Fee</t>
  </si>
  <si>
    <t>Other</t>
  </si>
  <si>
    <t>C</t>
  </si>
  <si>
    <t>CAPITAL ASSETS (provide capital asset details)</t>
  </si>
  <si>
    <t>TOTAL CAPITAL ASSETS (C)</t>
  </si>
  <si>
    <t>Term of Grant:</t>
  </si>
  <si>
    <t>From:</t>
  </si>
  <si>
    <t>Grant Number:</t>
  </si>
  <si>
    <t xml:space="preserve">SCHEDULE B </t>
  </si>
  <si>
    <t>Other Funding:</t>
  </si>
  <si>
    <t>Specify:</t>
  </si>
  <si>
    <t>To:</t>
  </si>
  <si>
    <t>TOTAL SERVICE DELIVERY EXPENDITURES (A)</t>
  </si>
  <si>
    <t>Insurance:</t>
  </si>
  <si>
    <t>Conferences and Workshops Delivered</t>
  </si>
  <si>
    <t>TOTAL EXPENDITURES A + B + C</t>
  </si>
  <si>
    <t>COMMENTS</t>
  </si>
  <si>
    <t>Ref. #</t>
  </si>
  <si>
    <t>DIRECT DELIVERY</t>
  </si>
  <si>
    <t>Total Prevention PCAP Expenditures</t>
  </si>
  <si>
    <t>(Office equipment over $5,000)</t>
  </si>
  <si>
    <r>
      <t xml:space="preserve">Audit Fee - </t>
    </r>
    <r>
      <rPr>
        <b/>
        <sz val="11"/>
        <color indexed="10"/>
        <rFont val="Arial"/>
        <family val="2"/>
      </rPr>
      <t xml:space="preserve">if </t>
    </r>
    <r>
      <rPr>
        <b/>
        <u/>
        <sz val="11"/>
        <color indexed="10"/>
        <rFont val="Arial"/>
        <family val="2"/>
      </rPr>
      <t>NOT</t>
    </r>
    <r>
      <rPr>
        <b/>
        <sz val="11"/>
        <color indexed="10"/>
        <rFont val="Arial"/>
        <family val="2"/>
      </rPr>
      <t xml:space="preserve"> included in Banker Fee</t>
    </r>
  </si>
  <si>
    <t>D.</t>
  </si>
  <si>
    <t>REVENUE and EXPENDITURES</t>
  </si>
  <si>
    <t>EXCESS REVENUE OVER EXPENDITURES</t>
  </si>
  <si>
    <t>Preparer:</t>
  </si>
  <si>
    <t>Date</t>
  </si>
  <si>
    <t xml:space="preserve">E. </t>
  </si>
  <si>
    <t xml:space="preserve">SIGNOFF </t>
  </si>
  <si>
    <t>DESCRIPTIONS</t>
  </si>
  <si>
    <t>INCLUSIONS</t>
  </si>
  <si>
    <t>1. REVENUE</t>
  </si>
  <si>
    <t>Fundraising/Donations</t>
  </si>
  <si>
    <t>Donations and proceeds from general fund raising activities.</t>
  </si>
  <si>
    <t>Other Government Funding</t>
  </si>
  <si>
    <t>Funding from other government agencies.Specify Government organization and purpose for funding.</t>
  </si>
  <si>
    <t>Third Party Fees</t>
  </si>
  <si>
    <t>Other Sources of Income</t>
  </si>
  <si>
    <t>May include one-time increases for staff salaries; may include one time program costs</t>
  </si>
  <si>
    <t>Interest earned on advance funding</t>
  </si>
  <si>
    <t>2. EXPENDITURES</t>
  </si>
  <si>
    <t>A. SERVICE PROGRAM COSTS</t>
  </si>
  <si>
    <t>Direct Delivery</t>
  </si>
  <si>
    <t xml:space="preserve">Includes salary, wages, overtime, callback and shift differential for staff participating in direct programming with clients. </t>
  </si>
  <si>
    <t>Positions include: Diagnostic and Assessment coordinators, clinicians.</t>
  </si>
  <si>
    <t>Benefits</t>
  </si>
  <si>
    <t>Benefits related to the above positions.</t>
  </si>
  <si>
    <r>
      <t xml:space="preserve">Employment Insurance benefits (EI), Canada Pension Plan (CPP) contributions - mandatory employment related costs. Vacation Pay, as set out under the </t>
    </r>
    <r>
      <rPr>
        <i/>
        <sz val="10"/>
        <rFont val="Arial"/>
        <family val="2"/>
      </rPr>
      <t>Employment Standards Code</t>
    </r>
    <r>
      <rPr>
        <sz val="10"/>
        <rFont val="Arial"/>
        <family val="2"/>
      </rPr>
      <t>, and Workers Compensation Board (WCB) premiums.</t>
    </r>
  </si>
  <si>
    <t>Travel, Subsistence and Staff Support</t>
  </si>
  <si>
    <t xml:space="preserve">Includes travel (mileage, airfare, ground transportation), meals, hotels, per diem allowances incurred in the course of delivering direct services to clients. Also includes professional memberships and training required to maintain professional standing. </t>
  </si>
  <si>
    <t xml:space="preserve">Specify type of contracted services delivered by third party agencies. </t>
  </si>
  <si>
    <t>Program Supplies</t>
  </si>
  <si>
    <t xml:space="preserve">Salary and Benefits </t>
  </si>
  <si>
    <t>Other - Specify</t>
  </si>
  <si>
    <t>General Liability Insurance</t>
  </si>
  <si>
    <t>Includes bodily injury, personal injury and property damage.</t>
  </si>
  <si>
    <t>Errors and Omissions Insurance</t>
  </si>
  <si>
    <t>Professional liability insurance.</t>
  </si>
  <si>
    <t>Automotive Liability Insurance</t>
  </si>
  <si>
    <t>Public Liability and Property Damage -minimally.</t>
  </si>
  <si>
    <t>Board Liability Insurance</t>
  </si>
  <si>
    <t>Employer Liability Insurance</t>
  </si>
  <si>
    <t>Equivalent insurance to WCB.</t>
  </si>
  <si>
    <t>Property Insurance</t>
  </si>
  <si>
    <t>Covers property and contents</t>
  </si>
  <si>
    <t>Rental/Lease</t>
  </si>
  <si>
    <t>Maximum is the fair market rate for similar space</t>
  </si>
  <si>
    <t>Mortgage or Loan Payments</t>
  </si>
  <si>
    <t>Maximum is based on mortgage over a 25 year term</t>
  </si>
  <si>
    <t>Utilities</t>
  </si>
  <si>
    <t>Includes natural gas, electricity, water/sewer and cable.</t>
  </si>
  <si>
    <t>Maintenance / Repairs</t>
  </si>
  <si>
    <t>Supplies</t>
  </si>
  <si>
    <t>Includes cleaning and sanitary supplies</t>
  </si>
  <si>
    <t>Janitorial Services</t>
  </si>
  <si>
    <t>Vehicle Costs</t>
  </si>
  <si>
    <t>Operating Expenses</t>
  </si>
  <si>
    <t>Includes registration, gasoline, oil, washer fluid, etc.</t>
  </si>
  <si>
    <t>Lease / Rental of Vehicles</t>
  </si>
  <si>
    <t>This does not include the purchase cost of the vehicle.</t>
  </si>
  <si>
    <t xml:space="preserve">This should include all accounting and reporting expenses incurred. </t>
  </si>
  <si>
    <t>Audit Fee</t>
  </si>
  <si>
    <t xml:space="preserve">This portion of funding allocated here relates only to the audit and opinion of the External Auditor.  </t>
  </si>
  <si>
    <t>Office Supplies and Postage</t>
  </si>
  <si>
    <t>Includes regular office supplies.</t>
  </si>
  <si>
    <t>Telecommunications</t>
  </si>
  <si>
    <t>Costs include all telecommunication including telephones, internet, cell phones, toll free lines, faxing, video-conferencing, blackberry, etc.  This includes client usage of telephones.</t>
  </si>
  <si>
    <t>Maintenance &amp; Repairs of Office Equipment</t>
  </si>
  <si>
    <t>Maintenance of office equipment:  Includes phone systems, photocopiers, fax machines.</t>
  </si>
  <si>
    <t>Purchase/ Rental of Office Equipment</t>
  </si>
  <si>
    <t>This is the lease agreements and purchase costs for photocopiers, other items.  This would include furnishings such as desks, chairs, etc.</t>
  </si>
  <si>
    <t>IT/Support</t>
  </si>
  <si>
    <t>Other Administrative Expenditures</t>
  </si>
  <si>
    <t>Legal Fees</t>
  </si>
  <si>
    <t xml:space="preserve">Fees paid for legal services, consultation, or legal review.  </t>
  </si>
  <si>
    <t>Program Advertising</t>
  </si>
  <si>
    <t>Promotional material including print and electronic media.</t>
  </si>
  <si>
    <t>Contracted Accounting Services</t>
  </si>
  <si>
    <t>Purchased accounting services which includes  bookkeepers, payroll preparation, etc.</t>
  </si>
  <si>
    <t>Bank Charges</t>
  </si>
  <si>
    <t>The charges to maintain the operating account for the program.</t>
  </si>
  <si>
    <t>Consultant Fees</t>
  </si>
  <si>
    <t>Organizational Memberships</t>
  </si>
  <si>
    <t>Organizational memberships such as association dues.  This does not include individual memberships for staff.</t>
  </si>
  <si>
    <t>Computer Hardware / Software</t>
  </si>
  <si>
    <t xml:space="preserve">Purchase of computer hardware and software of a capital nature. </t>
  </si>
  <si>
    <t>Interest Income</t>
  </si>
  <si>
    <t xml:space="preserve">Contracted services delivered by third party agencies. </t>
  </si>
  <si>
    <t>Positions include: Supports and Caregivers Coordinator</t>
  </si>
  <si>
    <t xml:space="preserve">Full contract costs, including contracted agency staff. </t>
  </si>
  <si>
    <t>Supplies used in the direct delivery of assessment and diagnosis.</t>
  </si>
  <si>
    <t>Direct supply costs.</t>
  </si>
  <si>
    <t>Direct supply costs such as Clinical kits</t>
  </si>
  <si>
    <t>Supplies used in the direct delivery of supports for individuals and caregivers.</t>
  </si>
  <si>
    <t>Supplies used in the direct delivery of prevention supports.</t>
  </si>
  <si>
    <t xml:space="preserve">Includes travel (mileage, airfare, ground transportation), meals, hotels, per diem allowances and registration fees and material costs incurred in the course of attending conferences and workshops. </t>
  </si>
  <si>
    <t xml:space="preserve">Includes professional memberships and training required to maintain professional standing. </t>
  </si>
  <si>
    <t>Computers, program upgrades, programs, server maintenance, support services, licenses, outcomes reporting systems user fees.</t>
  </si>
  <si>
    <t>Facility/General Liability/Auto</t>
  </si>
  <si>
    <t>Staff/Leadership Team</t>
  </si>
  <si>
    <t>Conference and Workshops Delivered</t>
  </si>
  <si>
    <t>Costs include rental of space, hosting, materials, guest speakers (fees and travel costs), equipment rentals.</t>
  </si>
  <si>
    <t xml:space="preserve">Accounting fees paid directly to an accounting firm where a Banker is not used to perform this function. </t>
  </si>
  <si>
    <t>Administrative consultation.</t>
  </si>
  <si>
    <t xml:space="preserve">Consultant to assist with moving organization to become a Society. </t>
  </si>
  <si>
    <t>Leasehold Improvements</t>
  </si>
  <si>
    <t xml:space="preserve">Major improvements to facility that increase its use and life. </t>
  </si>
  <si>
    <t>C.</t>
  </si>
  <si>
    <t>CAPITAL ASSETS</t>
  </si>
  <si>
    <r>
      <t>Salaries</t>
    </r>
    <r>
      <rPr>
        <i/>
        <sz val="10"/>
        <rFont val="Arial"/>
        <family val="2"/>
      </rPr>
      <t xml:space="preserve"> </t>
    </r>
  </si>
  <si>
    <t>DEFINITIONS</t>
  </si>
  <si>
    <t>Signing Authority:</t>
  </si>
  <si>
    <t>Pillar#2 - Level 2 Prevention (Safe Discussions) &amp; Level 3 and 4 Prevention -  PCAP MODEL</t>
  </si>
  <si>
    <t>Pillar #3 ASSESSMENT AND DIAGNOSIS</t>
  </si>
  <si>
    <t xml:space="preserve">Pillar #1 - Level 1 Prevention Public Awareness and Understanding </t>
  </si>
  <si>
    <t xml:space="preserve">Total  Level 1 Prevention Public Awareness and Understanding </t>
  </si>
  <si>
    <t xml:space="preserve">Pillar #4 SUPPORTS FOR INDIVIDUALS AND CAREGIVERS </t>
  </si>
  <si>
    <t>Pillar #5 Organizational Learning</t>
  </si>
  <si>
    <t>Stakeholder Engagement</t>
  </si>
  <si>
    <t>Evaluation</t>
  </si>
  <si>
    <t xml:space="preserve"> Budget Year 1</t>
  </si>
  <si>
    <t>Budget Year 2</t>
  </si>
  <si>
    <t>Budget Year 3</t>
  </si>
  <si>
    <t>Total Budget</t>
  </si>
  <si>
    <t>Budget Year 1</t>
  </si>
  <si>
    <t>Action Item #</t>
  </si>
  <si>
    <t>Name of Provider/Service</t>
  </si>
  <si>
    <t>Additianal Line items</t>
  </si>
  <si>
    <t>Service Program Costs</t>
  </si>
  <si>
    <t>SCHEDULE B</t>
  </si>
  <si>
    <t>Positions include: Prevention Coordinators</t>
  </si>
  <si>
    <t>Pillar #1 - Level 1 Prevention Public Awareness and Understanding</t>
  </si>
  <si>
    <t>Pillar #2 - Level 2 Prevention (Safe Discussions) &amp; Level 3 and 4 Prevention - PCAP Model</t>
  </si>
  <si>
    <t>Pillar #3 - Assessment and Diagnosis</t>
  </si>
  <si>
    <t>Pillar #4 - Supports for Individuals and Caregivers</t>
  </si>
  <si>
    <t>Pillar #5 -  Organizational Learning</t>
  </si>
  <si>
    <t>Service Categories</t>
  </si>
  <si>
    <t>Budget Forecast</t>
  </si>
  <si>
    <t>Year 1</t>
  </si>
  <si>
    <t>Year 2</t>
  </si>
  <si>
    <t>Year 3</t>
  </si>
  <si>
    <t>ONE</t>
  </si>
  <si>
    <t>LEVEL 1 PREVENTION (AWARENESS) not to exceed $10,000/year</t>
  </si>
  <si>
    <t>TWO</t>
  </si>
  <si>
    <t>LEVEL 2 PREVENTION 
(SAFE CONVERSATION)</t>
  </si>
  <si>
    <t>LEVEL 3 AND 4 PREVENTION (E.G. PCAP)</t>
  </si>
  <si>
    <t>THREE</t>
  </si>
  <si>
    <t>ASSESSMENT &amp; DIAGNOSIS</t>
  </si>
  <si>
    <t>FOUR</t>
  </si>
  <si>
    <t>SUPPORTS FOR INDIVIDUALS &amp; CAREGIVERS</t>
  </si>
  <si>
    <t>FIVE</t>
  </si>
  <si>
    <t xml:space="preserve">ORGANIZATIONAL LEARNING </t>
  </si>
  <si>
    <t>Network Administrative Cost not exceed 10% total funding</t>
  </si>
  <si>
    <t xml:space="preserve">Total: </t>
  </si>
  <si>
    <t>Operating funding from Assisted Living and Social Services</t>
  </si>
  <si>
    <t xml:space="preserve"> PILLAR</t>
  </si>
  <si>
    <t>SCHEDULE B. SUMMARY OF FINANCIAL FORECAST</t>
  </si>
  <si>
    <t>Capital funding from Assisted Living and Social Services
Cannot exceed $5,000 per year of the agreement.</t>
  </si>
  <si>
    <t xml:space="preserve">Funding from Assisted Living and Social Services </t>
  </si>
  <si>
    <t xml:space="preserve">Safe Discussions activities are eligible for grant recipient funding up to a maximum of $10,000 per year  per related activity. </t>
  </si>
  <si>
    <t xml:space="preserve">Supplies and services associated directly with services provided to clients. Grant recipient operations expenditures in this section may not exceed a maximum of 10% of the total funding received in each grant term. </t>
  </si>
  <si>
    <t>Operating grants paid to deliver the FASD Network Program.</t>
  </si>
  <si>
    <t>Fees received by the grant recipient for programming.</t>
  </si>
  <si>
    <t>One-time funding provided to the grant recipient for a specific purpose under the grant agreement.</t>
  </si>
  <si>
    <t>Where payments to the grant recipient are made in advance, interest income should be included as a source of income.</t>
  </si>
  <si>
    <t>Staff</t>
  </si>
  <si>
    <t xml:space="preserve">Includes salary, wages, overtime, callback and shift differential for staff participating in grant recipient management.  </t>
  </si>
  <si>
    <t>Positions include: Executive Director, Coordinators, administrative and financial staff.</t>
  </si>
  <si>
    <t>Training and Education</t>
  </si>
  <si>
    <t xml:space="preserve">Includes travel (mileage, airfare, ground transportation), meals, hotels, per diem allowances incurred in the course of attending grant recipient functions, such as Leadership Team Meetings/ grant recipient Coordinator meetings. </t>
  </si>
  <si>
    <t>Includes travel (mileage, airfare, ground transportation), meals, hotels, per diem allowances and registration fees and material costs incurred in the course of attending training and education courses directly aligned with grant recipient responsibilities.</t>
  </si>
  <si>
    <t>Operations Costs</t>
  </si>
  <si>
    <t>OPERATIONS EXPENDITURES</t>
  </si>
  <si>
    <t>Operations - Staff and Leadership Expenditures</t>
  </si>
  <si>
    <t>Capital funds paid to the grant recipient to deliver the FASD grant recipient Program.</t>
  </si>
  <si>
    <t xml:space="preserve">Amount agreed by the grant recipient and the Banker to administer on behalf of the grant recipient the funds received by the grant recipient.  </t>
  </si>
  <si>
    <t>Amount to be paid by the grant recipient to the Auditors to provide assurance on the financial accounting of the grant recipient Funds</t>
  </si>
  <si>
    <t xml:space="preserve">Includes all costs incurred related to the delivery of conferences and workshops by the FASD Service grant recipient.  travel (mileage, airfare, ground transportation), meals, hotels, per diem allowances and registration fees and material costs incurred in the course of attending conferences and workshops. </t>
  </si>
  <si>
    <t>Specify Link to Business Plan Strategy</t>
  </si>
  <si>
    <t>ORGANIZATIONAL LEARNING &amp; OPERATIONS EXPENDITURES</t>
  </si>
  <si>
    <t>Total  Staff and Leadership Expenditures</t>
  </si>
  <si>
    <t>Operations - Other</t>
  </si>
  <si>
    <t>Total  Operations Expenditures</t>
  </si>
  <si>
    <t>TOTAL OPERATIONS EXPENDITURES (B)</t>
  </si>
  <si>
    <t>Grant Applicant:</t>
  </si>
  <si>
    <t>Organization Name:</t>
  </si>
  <si>
    <t>Project Name:</t>
  </si>
  <si>
    <r>
      <t>Total Forecast</t>
    </r>
    <r>
      <rPr>
        <sz val="8"/>
        <color theme="0"/>
        <rFont val="Calibri"/>
        <family val="2"/>
      </rPr>
      <t> </t>
    </r>
  </si>
  <si>
    <t>Edmonton and area Fetal Alcohol Network Society</t>
  </si>
  <si>
    <t>FASD Service Network Program</t>
  </si>
  <si>
    <t>Bissell (FASS)</t>
  </si>
  <si>
    <t>Bissell (Hope Terrace)</t>
  </si>
  <si>
    <t>CASA (FASTracs)</t>
  </si>
  <si>
    <t>CASA (Indigenous Services)</t>
  </si>
  <si>
    <t>CSS (First Steps)</t>
  </si>
  <si>
    <t>CSS (McDaniel Youth)</t>
  </si>
  <si>
    <t>CSS (Coaching Families)</t>
  </si>
  <si>
    <t>CSS (Step By Step)</t>
  </si>
  <si>
    <t>EFRY (GES)</t>
  </si>
  <si>
    <t>Elves (FASD Respite)</t>
  </si>
  <si>
    <t>FASD Assessment (Adult)</t>
  </si>
  <si>
    <t>FASD Assessment (Children)</t>
  </si>
  <si>
    <t>Leduc Ciunty (Bridges)</t>
  </si>
  <si>
    <t xml:space="preserve">MNA </t>
  </si>
  <si>
    <t>UP (Open Arms)</t>
  </si>
  <si>
    <t>Healthy Outcomes Fund</t>
  </si>
  <si>
    <t>Prevention Conversation Initiative</t>
  </si>
  <si>
    <t>Network Coordinator</t>
  </si>
  <si>
    <t>Brittany Durant - Network Co-Chair</t>
  </si>
  <si>
    <t>Lisa Rogozinsky - Network Coordinator</t>
  </si>
  <si>
    <t>Sophia Mejia - Network Co-Chair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</si>
</sst>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_-&quot;$&quot;* #,##0.00_-;\-&quot;$&quot;* #,##0.00_-;_-&quot;$&quot;* &quot;-&quot;??_-;_-@_-"/>
    <numFmt numFmtId="165" formatCode="_-* #,##0.00_-;\-* #,##0.00_-;_-* &quot;-&quot;??_-;_-@_-"/>
    <numFmt numFmtId="166" formatCode="_(* #,##0_);_(* \(#,##0\);_(* &quot; &quot;??_);_(@_)"/>
    <numFmt numFmtId="167" formatCode="[$-409]mmmm\ d\,\ yyyy;@"/>
    <numFmt numFmtId="168" formatCode="m/d/yy;@"/>
  </numFmts>
  <fonts count="40" x14ac:knownFonts="1">
    <font>
      <sz val="10"/>
      <name val="Arial"/>
    </font>
    <font>
      <sz val="10"/>
      <name val="Arial"/>
      <family val="2"/>
    </font>
    <font>
      <b/>
      <sz val="12"/>
      <name val="Arial"/>
      <family val="2"/>
    </font>
    <font>
      <b/>
      <sz val="14"/>
      <name val="Arial"/>
      <family val="2"/>
    </font>
    <font>
      <b/>
      <sz val="10"/>
      <name val="Arial"/>
      <family val="2"/>
    </font>
    <font>
      <sz val="10"/>
      <name val="Arial"/>
      <family val="2"/>
    </font>
    <font>
      <sz val="11"/>
      <name val="Arial"/>
      <family val="2"/>
    </font>
    <font>
      <b/>
      <i/>
      <u/>
      <sz val="12"/>
      <name val="Arial Narrow"/>
      <family val="2"/>
    </font>
    <font>
      <b/>
      <i/>
      <sz val="12"/>
      <name val="Arial Narrow"/>
      <family val="2"/>
    </font>
    <font>
      <b/>
      <i/>
      <sz val="11"/>
      <name val="Arial"/>
      <family val="2"/>
    </font>
    <font>
      <b/>
      <i/>
      <sz val="11"/>
      <name val="Arial Narrow"/>
      <family val="2"/>
    </font>
    <font>
      <b/>
      <i/>
      <sz val="10"/>
      <name val="Arial Narrow"/>
      <family val="2"/>
    </font>
    <font>
      <b/>
      <sz val="11"/>
      <name val="Arial"/>
      <family val="2"/>
    </font>
    <font>
      <i/>
      <sz val="10"/>
      <name val="Arial"/>
      <family val="2"/>
    </font>
    <font>
      <b/>
      <i/>
      <sz val="10"/>
      <name val="Arial"/>
      <family val="2"/>
    </font>
    <font>
      <sz val="14"/>
      <name val="Arial"/>
      <family val="2"/>
    </font>
    <font>
      <b/>
      <sz val="10"/>
      <name val="Arial"/>
      <family val="2"/>
    </font>
    <font>
      <b/>
      <sz val="11"/>
      <color indexed="8"/>
      <name val="Arial"/>
      <family val="2"/>
    </font>
    <font>
      <sz val="11"/>
      <color indexed="8"/>
      <name val="Arial"/>
      <family val="2"/>
    </font>
    <font>
      <b/>
      <sz val="11"/>
      <name val="Arial Narrow"/>
      <family val="2"/>
    </font>
    <font>
      <b/>
      <sz val="11"/>
      <name val="Arial"/>
      <family val="2"/>
    </font>
    <font>
      <sz val="11"/>
      <name val="Arial"/>
      <family val="2"/>
    </font>
    <font>
      <b/>
      <sz val="11"/>
      <color indexed="10"/>
      <name val="Arial"/>
      <family val="2"/>
    </font>
    <font>
      <b/>
      <u/>
      <sz val="11"/>
      <color indexed="10"/>
      <name val="Arial"/>
      <family val="2"/>
    </font>
    <font>
      <b/>
      <sz val="12"/>
      <name val="Arial"/>
      <family val="2"/>
    </font>
    <font>
      <sz val="12"/>
      <name val="Arial"/>
      <family val="2"/>
    </font>
    <font>
      <sz val="14"/>
      <name val="Arial"/>
      <family val="2"/>
    </font>
    <font>
      <sz val="11"/>
      <color rgb="FF000000"/>
      <name val="Calibri"/>
      <family val="2"/>
    </font>
    <font>
      <sz val="8"/>
      <color rgb="FF000000"/>
      <name val="Calibri"/>
      <family val="2"/>
    </font>
    <font>
      <sz val="10"/>
      <color rgb="FF000000"/>
      <name val="Calibri"/>
      <family val="2"/>
    </font>
    <font>
      <b/>
      <sz val="10"/>
      <color theme="0"/>
      <name val="Arial"/>
      <family val="2"/>
    </font>
    <font>
      <b/>
      <sz val="12"/>
      <color theme="0"/>
      <name val="Arial"/>
      <family val="2"/>
    </font>
    <font>
      <sz val="10"/>
      <color theme="0"/>
      <name val="Arial"/>
      <family val="2"/>
    </font>
    <font>
      <b/>
      <sz val="14"/>
      <color theme="0"/>
      <name val="Arial"/>
      <family val="2"/>
    </font>
    <font>
      <sz val="14"/>
      <color theme="0"/>
      <name val="Arial"/>
      <family val="2"/>
    </font>
    <font>
      <b/>
      <sz val="11"/>
      <color theme="0"/>
      <name val="Calibri"/>
      <family val="2"/>
    </font>
    <font>
      <b/>
      <sz val="10"/>
      <color theme="0"/>
      <name val="Calibri"/>
      <family val="2"/>
    </font>
    <font>
      <sz val="8"/>
      <color theme="0"/>
      <name val="Calibri"/>
      <family val="2"/>
    </font>
    <font>
      <sz val="10"/>
      <name val="Calibri"/>
      <family val="2"/>
    </font>
    <font>
      <b/>
      <sz val="8"/>
      <color theme="0"/>
      <name val="Calibri"/>
      <family val="2"/>
    </font>
  </fonts>
  <fills count="10">
    <fill>
      <patternFill patternType="none"/>
    </fill>
    <fill>
      <patternFill patternType="gray125"/>
    </fill>
    <fill>
      <patternFill patternType="solid">
        <fgColor rgb="FF002C4E"/>
        <bgColor indexed="64"/>
      </patternFill>
    </fill>
    <fill>
      <patternFill patternType="solid">
        <fgColor rgb="FF0077CD"/>
        <bgColor indexed="64"/>
      </patternFill>
    </fill>
    <fill>
      <patternFill patternType="solid">
        <fgColor rgb="FF9AD7F9"/>
        <bgColor indexed="64"/>
      </patternFill>
    </fill>
    <fill>
      <patternFill patternType="solid">
        <fgColor rgb="FFCCEEF6"/>
        <bgColor indexed="64"/>
      </patternFill>
    </fill>
    <fill>
      <patternFill patternType="solid">
        <fgColor rgb="FFEEF9F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thin">
        <color indexed="64"/>
      </top>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165"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xf numFmtId="0" fontId="5" fillId="0" borderId="0" xfId="0" applyFont="1" applyProtection="1">
      <protection locked="0"/>
    </xf>
    <xf numFmtId="0" fontId="4" fillId="0" borderId="0" xfId="0" applyFont="1" applyAlignment="1">
      <alignment horizontal="center" vertical="center" wrapText="1"/>
    </xf>
    <xf numFmtId="0" fontId="4" fillId="0" borderId="0" xfId="0" applyFont="1" applyAlignment="1">
      <alignment vertical="center" wrapText="1"/>
    </xf>
    <xf numFmtId="0" fontId="8" fillId="0" borderId="0" xfId="0" applyFont="1" applyAlignment="1">
      <alignment horizontal="left"/>
    </xf>
    <xf numFmtId="165" fontId="5" fillId="0" borderId="0" xfId="1" applyFont="1" applyFill="1" applyBorder="1" applyAlignment="1" applyProtection="1">
      <protection locked="0"/>
    </xf>
    <xf numFmtId="0" fontId="10" fillId="0" borderId="0" xfId="0" applyFont="1" applyAlignment="1" applyProtection="1">
      <alignment horizontal="left"/>
      <protection locked="0"/>
    </xf>
    <xf numFmtId="0" fontId="11" fillId="0" borderId="0" xfId="0" applyFont="1" applyAlignment="1" applyProtection="1">
      <alignment horizontal="left"/>
      <protection locked="0"/>
    </xf>
    <xf numFmtId="165" fontId="12" fillId="0" borderId="0" xfId="1" applyFont="1" applyFill="1" applyBorder="1" applyAlignment="1" applyProtection="1">
      <alignment horizontal="center"/>
      <protection locked="0"/>
    </xf>
    <xf numFmtId="0" fontId="4" fillId="0" borderId="0" xfId="0" applyFont="1" applyProtection="1">
      <protection locked="0"/>
    </xf>
    <xf numFmtId="0" fontId="4" fillId="0" borderId="0" xfId="0" applyFont="1" applyAlignment="1">
      <alignment horizontal="left"/>
    </xf>
    <xf numFmtId="0" fontId="6" fillId="0" borderId="0" xfId="0" applyFont="1"/>
    <xf numFmtId="0" fontId="2" fillId="0" borderId="0" xfId="0" applyFont="1" applyAlignment="1">
      <alignment horizontal="left"/>
    </xf>
    <xf numFmtId="0" fontId="4" fillId="0" borderId="0" xfId="0" applyFont="1"/>
    <xf numFmtId="0" fontId="2" fillId="0" borderId="0" xfId="0" applyFont="1"/>
    <xf numFmtId="0" fontId="7" fillId="0" borderId="0" xfId="0" applyFont="1"/>
    <xf numFmtId="0" fontId="9" fillId="0" borderId="0" xfId="0" applyFont="1"/>
    <xf numFmtId="49" fontId="5" fillId="0" borderId="0" xfId="0" applyNumberFormat="1" applyFont="1"/>
    <xf numFmtId="0" fontId="12" fillId="0" borderId="0" xfId="0" applyFont="1" applyAlignment="1">
      <alignment horizontal="left" vertical="center"/>
    </xf>
    <xf numFmtId="0" fontId="9" fillId="0" borderId="0" xfId="0" applyFont="1" applyAlignment="1">
      <alignment horizontal="left" vertical="center"/>
    </xf>
    <xf numFmtId="0" fontId="12" fillId="0" borderId="0" xfId="0" applyFont="1" applyProtection="1">
      <protection locked="0"/>
    </xf>
    <xf numFmtId="0" fontId="15" fillId="0" borderId="0" xfId="0" applyFont="1"/>
    <xf numFmtId="0" fontId="9" fillId="0" borderId="0" xfId="0" applyFont="1" applyProtection="1">
      <protection locked="0"/>
    </xf>
    <xf numFmtId="0" fontId="16" fillId="0" borderId="0" xfId="0" applyFont="1"/>
    <xf numFmtId="0" fontId="12" fillId="0" borderId="1" xfId="0" applyFont="1" applyBorder="1" applyProtection="1">
      <protection locked="0"/>
    </xf>
    <xf numFmtId="0" fontId="12" fillId="0" borderId="2" xfId="0" applyFont="1" applyBorder="1" applyProtection="1">
      <protection locked="0"/>
    </xf>
    <xf numFmtId="0" fontId="12" fillId="0" borderId="0" xfId="0" applyFont="1"/>
    <xf numFmtId="44" fontId="6" fillId="0" borderId="0" xfId="2" applyFont="1" applyFill="1" applyBorder="1" applyAlignment="1" applyProtection="1">
      <protection locked="0"/>
    </xf>
    <xf numFmtId="165" fontId="6" fillId="0" borderId="0" xfId="1" applyFont="1" applyFill="1" applyBorder="1" applyAlignment="1" applyProtection="1">
      <protection locked="0"/>
    </xf>
    <xf numFmtId="0" fontId="12" fillId="0" borderId="0" xfId="0" applyFont="1" applyAlignment="1">
      <alignment horizontal="left"/>
    </xf>
    <xf numFmtId="0" fontId="6" fillId="0" borderId="0" xfId="0" applyFont="1" applyProtection="1">
      <protection locked="0"/>
    </xf>
    <xf numFmtId="0" fontId="18" fillId="0" borderId="0" xfId="0" applyFont="1" applyProtection="1">
      <protection locked="0"/>
    </xf>
    <xf numFmtId="0" fontId="12" fillId="0" borderId="0" xfId="0" applyFont="1" applyAlignment="1" applyProtection="1">
      <alignment horizontal="left"/>
      <protection locked="0"/>
    </xf>
    <xf numFmtId="165" fontId="12" fillId="0" borderId="0" xfId="1" applyFont="1" applyBorder="1" applyAlignment="1" applyProtection="1">
      <alignment horizontal="center"/>
    </xf>
    <xf numFmtId="0" fontId="10" fillId="0" borderId="0" xfId="0" applyFont="1"/>
    <xf numFmtId="165" fontId="6" fillId="0" borderId="0" xfId="1" applyFont="1" applyFill="1" applyBorder="1" applyAlignment="1" applyProtection="1"/>
    <xf numFmtId="49" fontId="6" fillId="0" borderId="0" xfId="0" applyNumberFormat="1" applyFont="1"/>
    <xf numFmtId="165" fontId="6" fillId="0" borderId="1" xfId="1" applyFont="1" applyFill="1" applyBorder="1" applyAlignment="1" applyProtection="1">
      <protection locked="0"/>
    </xf>
    <xf numFmtId="165" fontId="6" fillId="0" borderId="2" xfId="1" applyFont="1" applyFill="1" applyBorder="1" applyAlignment="1" applyProtection="1">
      <protection locked="0"/>
    </xf>
    <xf numFmtId="165" fontId="6" fillId="0" borderId="1" xfId="1" applyFont="1" applyFill="1" applyBorder="1" applyAlignment="1" applyProtection="1">
      <alignment horizontal="left"/>
      <protection locked="0"/>
    </xf>
    <xf numFmtId="0" fontId="6" fillId="0" borderId="1" xfId="0" applyFont="1" applyBorder="1"/>
    <xf numFmtId="0" fontId="6" fillId="0" borderId="0" xfId="0" applyFont="1" applyAlignment="1">
      <alignment wrapText="1"/>
    </xf>
    <xf numFmtId="0" fontId="10" fillId="0" borderId="0" xfId="0" applyFont="1" applyAlignment="1">
      <alignment horizontal="left" wrapText="1"/>
    </xf>
    <xf numFmtId="165" fontId="6" fillId="0" borderId="0" xfId="1" applyFont="1" applyFill="1" applyBorder="1" applyAlignment="1" applyProtection="1">
      <alignment horizontal="center"/>
    </xf>
    <xf numFmtId="44" fontId="6" fillId="0" borderId="1" xfId="2" applyFont="1" applyFill="1" applyBorder="1" applyAlignment="1" applyProtection="1">
      <protection locked="0"/>
    </xf>
    <xf numFmtId="44" fontId="6" fillId="0" borderId="2" xfId="2" applyFont="1" applyFill="1" applyBorder="1" applyAlignment="1" applyProtection="1">
      <protection locked="0"/>
    </xf>
    <xf numFmtId="0" fontId="5" fillId="0" borderId="0" xfId="0" applyFont="1" applyAlignment="1">
      <alignment horizontal="center"/>
    </xf>
    <xf numFmtId="165" fontId="5" fillId="0" borderId="0" xfId="1" applyFont="1" applyFill="1" applyBorder="1" applyAlignment="1" applyProtection="1">
      <alignment horizontal="center" vertical="top"/>
    </xf>
    <xf numFmtId="0" fontId="4" fillId="0" borderId="0" xfId="0" applyFont="1" applyAlignment="1">
      <alignment horizontal="center"/>
    </xf>
    <xf numFmtId="165" fontId="6" fillId="0" borderId="0" xfId="1" applyFont="1" applyBorder="1" applyAlignment="1" applyProtection="1">
      <protection locked="0"/>
    </xf>
    <xf numFmtId="165" fontId="6" fillId="0" borderId="1" xfId="1" applyFont="1" applyFill="1" applyBorder="1" applyAlignment="1" applyProtection="1">
      <alignment horizontal="center"/>
      <protection locked="0"/>
    </xf>
    <xf numFmtId="165" fontId="6" fillId="0" borderId="0" xfId="1" applyFont="1" applyFill="1" applyBorder="1" applyAlignment="1" applyProtection="1">
      <alignment horizontal="center"/>
      <protection locked="0"/>
    </xf>
    <xf numFmtId="165" fontId="6" fillId="0" borderId="2" xfId="1" applyFont="1" applyFill="1" applyBorder="1" applyAlignment="1" applyProtection="1">
      <alignment horizontal="center"/>
      <protection locked="0"/>
    </xf>
    <xf numFmtId="0" fontId="6" fillId="0" borderId="2" xfId="0" applyFont="1" applyBorder="1"/>
    <xf numFmtId="0" fontId="20" fillId="0" borderId="0" xfId="0" applyFont="1"/>
    <xf numFmtId="0" fontId="21" fillId="0" borderId="0" xfId="0" applyFont="1"/>
    <xf numFmtId="165" fontId="6" fillId="0" borderId="0" xfId="1" applyFont="1" applyFill="1" applyBorder="1" applyAlignment="1" applyProtection="1">
      <alignment horizontal="center" vertical="top"/>
    </xf>
    <xf numFmtId="0" fontId="6" fillId="0" borderId="0" xfId="0" applyFont="1" applyAlignment="1">
      <alignment horizontal="center"/>
    </xf>
    <xf numFmtId="49" fontId="12" fillId="0" borderId="0" xfId="0" applyNumberFormat="1" applyFont="1"/>
    <xf numFmtId="0" fontId="12" fillId="0" borderId="0" xfId="0" applyFont="1" applyAlignment="1">
      <alignment horizontal="right"/>
    </xf>
    <xf numFmtId="0" fontId="25" fillId="0" borderId="0" xfId="0" applyFont="1"/>
    <xf numFmtId="165" fontId="6" fillId="0" borderId="1" xfId="1" applyFont="1" applyBorder="1" applyAlignment="1" applyProtection="1">
      <protection locked="0"/>
    </xf>
    <xf numFmtId="0" fontId="6" fillId="0" borderId="5" xfId="0" applyFont="1" applyBorder="1"/>
    <xf numFmtId="0" fontId="0" fillId="0" borderId="10" xfId="0" applyBorder="1"/>
    <xf numFmtId="0" fontId="2" fillId="0" borderId="10" xfId="0" applyFont="1" applyBorder="1" applyAlignment="1">
      <alignment horizontal="left"/>
    </xf>
    <xf numFmtId="0" fontId="16" fillId="0" borderId="10" xfId="0" applyFont="1" applyBorder="1"/>
    <xf numFmtId="0" fontId="2" fillId="0" borderId="8" xfId="0" applyFont="1" applyBorder="1"/>
    <xf numFmtId="0" fontId="16" fillId="0" borderId="8" xfId="0" applyFont="1" applyBorder="1"/>
    <xf numFmtId="0" fontId="2" fillId="0" borderId="10" xfId="0" applyFont="1" applyBorder="1"/>
    <xf numFmtId="9" fontId="4" fillId="0" borderId="0" xfId="0" applyNumberFormat="1" applyFont="1"/>
    <xf numFmtId="0" fontId="3" fillId="0" borderId="0" xfId="0" applyFont="1" applyAlignment="1">
      <alignment horizontal="left"/>
    </xf>
    <xf numFmtId="0" fontId="26" fillId="0" borderId="0" xfId="0" applyFont="1"/>
    <xf numFmtId="0" fontId="4" fillId="0" borderId="0" xfId="0" applyFont="1" applyAlignment="1">
      <alignment vertical="center"/>
    </xf>
    <xf numFmtId="0" fontId="5" fillId="0" borderId="12" xfId="0" applyFont="1" applyBorder="1" applyAlignment="1">
      <alignment vertical="center"/>
    </xf>
    <xf numFmtId="0" fontId="5" fillId="0" borderId="0" xfId="0" applyFont="1" applyAlignment="1">
      <alignment vertical="center"/>
    </xf>
    <xf numFmtId="0" fontId="5" fillId="0" borderId="12" xfId="0" applyFont="1" applyBorder="1" applyAlignment="1">
      <alignment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xf>
    <xf numFmtId="0" fontId="5" fillId="0" borderId="17" xfId="0" applyFont="1" applyBorder="1" applyAlignment="1">
      <alignment vertical="center" wrapText="1"/>
    </xf>
    <xf numFmtId="0" fontId="5" fillId="0" borderId="18" xfId="0" applyFont="1" applyBorder="1" applyAlignment="1">
      <alignment vertical="center"/>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0" fontId="5" fillId="0" borderId="0" xfId="0" applyFont="1" applyAlignment="1">
      <alignment horizontal="left" vertical="center" indent="2"/>
    </xf>
    <xf numFmtId="0" fontId="5" fillId="0" borderId="0" xfId="0" applyFont="1" applyAlignment="1">
      <alignment wrapText="1"/>
    </xf>
    <xf numFmtId="0" fontId="5" fillId="0" borderId="12" xfId="0" applyFont="1" applyBorder="1" applyAlignment="1">
      <alignment vertical="top"/>
    </xf>
    <xf numFmtId="0" fontId="5" fillId="0" borderId="12" xfId="0" applyFont="1" applyBorder="1" applyAlignment="1">
      <alignment vertical="top" wrapText="1"/>
    </xf>
    <xf numFmtId="0" fontId="5" fillId="0" borderId="14" xfId="0" applyFont="1" applyBorder="1" applyAlignment="1">
      <alignment vertical="top" wrapText="1"/>
    </xf>
    <xf numFmtId="0" fontId="5" fillId="0" borderId="13" xfId="0" applyFont="1" applyBorder="1" applyAlignment="1">
      <alignment vertical="top"/>
    </xf>
    <xf numFmtId="0" fontId="5" fillId="0" borderId="13" xfId="0" applyFont="1" applyBorder="1" applyAlignment="1">
      <alignment vertical="top" wrapText="1"/>
    </xf>
    <xf numFmtId="0" fontId="5" fillId="0" borderId="14" xfId="0" applyFont="1" applyBorder="1" applyAlignment="1">
      <alignment vertical="top"/>
    </xf>
    <xf numFmtId="0" fontId="5" fillId="0" borderId="15" xfId="0" applyFont="1" applyBorder="1" applyAlignment="1">
      <alignment vertical="top" wrapText="1"/>
    </xf>
    <xf numFmtId="0" fontId="5" fillId="0" borderId="15" xfId="0" applyFont="1" applyBorder="1" applyAlignment="1">
      <alignment vertical="top"/>
    </xf>
    <xf numFmtId="0" fontId="5" fillId="0" borderId="17" xfId="0" applyFont="1" applyBorder="1" applyAlignment="1">
      <alignment vertical="top" wrapText="1"/>
    </xf>
    <xf numFmtId="0" fontId="5" fillId="0" borderId="18" xfId="0" applyFont="1" applyBorder="1" applyAlignment="1">
      <alignment vertical="center" wrapText="1"/>
    </xf>
    <xf numFmtId="0" fontId="5" fillId="0" borderId="14" xfId="0" applyFont="1" applyBorder="1"/>
    <xf numFmtId="0" fontId="5" fillId="0" borderId="2" xfId="0" applyFont="1" applyBorder="1"/>
    <xf numFmtId="0" fontId="5" fillId="0" borderId="12" xfId="0" applyFont="1" applyBorder="1" applyAlignment="1">
      <alignment horizontal="left" vertical="top"/>
    </xf>
    <xf numFmtId="0" fontId="4" fillId="0" borderId="18" xfId="0" applyFont="1" applyBorder="1" applyAlignment="1">
      <alignment vertical="center"/>
    </xf>
    <xf numFmtId="0" fontId="5" fillId="0" borderId="15" xfId="0" applyFont="1" applyBorder="1"/>
    <xf numFmtId="0" fontId="5" fillId="0" borderId="14" xfId="0" applyFont="1" applyBorder="1" applyAlignment="1">
      <alignment horizontal="left" vertical="top" indent="2"/>
    </xf>
    <xf numFmtId="0" fontId="14" fillId="0" borderId="12" xfId="0" applyFont="1" applyBorder="1" applyAlignment="1">
      <alignment horizontal="left" vertical="center"/>
    </xf>
    <xf numFmtId="0" fontId="4" fillId="0" borderId="2" xfId="0" applyFont="1" applyBorder="1"/>
    <xf numFmtId="0" fontId="5" fillId="0" borderId="18" xfId="0" applyFont="1" applyBorder="1" applyAlignment="1">
      <alignment vertical="top"/>
    </xf>
    <xf numFmtId="0" fontId="5" fillId="0" borderId="18" xfId="0" applyFont="1" applyBorder="1" applyAlignment="1">
      <alignment vertical="top" wrapText="1"/>
    </xf>
    <xf numFmtId="0" fontId="5" fillId="0" borderId="19" xfId="0" applyFont="1" applyBorder="1" applyAlignment="1">
      <alignment vertical="center"/>
    </xf>
    <xf numFmtId="0" fontId="5" fillId="0" borderId="20" xfId="0" applyFont="1" applyBorder="1" applyAlignment="1">
      <alignment vertical="top" wrapText="1"/>
    </xf>
    <xf numFmtId="0" fontId="5" fillId="0" borderId="19" xfId="0" applyFont="1" applyBorder="1"/>
    <xf numFmtId="0" fontId="5" fillId="0" borderId="20" xfId="0" applyFont="1" applyBorder="1"/>
    <xf numFmtId="0" fontId="3" fillId="0" borderId="0" xfId="0" applyFont="1"/>
    <xf numFmtId="0" fontId="17" fillId="0" borderId="0" xfId="0" applyFont="1" applyAlignment="1" applyProtection="1">
      <alignment horizontal="left"/>
      <protection locked="0"/>
    </xf>
    <xf numFmtId="0" fontId="3" fillId="0" borderId="0" xfId="0" applyFont="1" applyAlignment="1">
      <alignment horizontal="center" wrapText="1"/>
    </xf>
    <xf numFmtId="0" fontId="3" fillId="0" borderId="0" xfId="0" applyFont="1" applyAlignment="1">
      <alignment wrapText="1"/>
    </xf>
    <xf numFmtId="0" fontId="3" fillId="0" borderId="0" xfId="0" applyFont="1" applyAlignment="1">
      <alignment horizontal="center"/>
    </xf>
    <xf numFmtId="0" fontId="12" fillId="0" borderId="5" xfId="0" applyFont="1" applyBorder="1" applyAlignment="1">
      <alignment horizontal="center"/>
    </xf>
    <xf numFmtId="44" fontId="6" fillId="0" borderId="0" xfId="2" applyFont="1" applyFill="1" applyBorder="1" applyAlignment="1" applyProtection="1"/>
    <xf numFmtId="0" fontId="15" fillId="0" borderId="0" xfId="0" applyFont="1" applyAlignment="1">
      <alignment horizontal="center"/>
    </xf>
    <xf numFmtId="0" fontId="12" fillId="0" borderId="1" xfId="0" applyFont="1" applyBorder="1"/>
    <xf numFmtId="0" fontId="6" fillId="0" borderId="4" xfId="0" applyFont="1" applyBorder="1"/>
    <xf numFmtId="0" fontId="0" fillId="0" borderId="21" xfId="0" applyBorder="1"/>
    <xf numFmtId="164" fontId="6" fillId="0" borderId="2" xfId="2" applyNumberFormat="1" applyFont="1" applyFill="1" applyBorder="1" applyAlignment="1" applyProtection="1">
      <protection locked="0"/>
    </xf>
    <xf numFmtId="164" fontId="6" fillId="0" borderId="0" xfId="2" applyNumberFormat="1" applyFont="1" applyFill="1" applyBorder="1" applyAlignment="1" applyProtection="1">
      <protection locked="0"/>
    </xf>
    <xf numFmtId="164" fontId="6" fillId="0" borderId="5" xfId="2" applyNumberFormat="1" applyFont="1" applyFill="1" applyBorder="1" applyAlignment="1" applyProtection="1">
      <protection locked="0"/>
    </xf>
    <xf numFmtId="164" fontId="6" fillId="0" borderId="4" xfId="2" applyNumberFormat="1" applyFont="1" applyFill="1" applyBorder="1" applyAlignment="1" applyProtection="1">
      <protection locked="0"/>
    </xf>
    <xf numFmtId="0" fontId="5" fillId="0" borderId="14" xfId="0" applyFont="1" applyBorder="1" applyAlignment="1">
      <alignment vertical="center"/>
    </xf>
    <xf numFmtId="0" fontId="5" fillId="0" borderId="15" xfId="0" applyFont="1" applyBorder="1" applyAlignment="1">
      <alignment vertical="center"/>
    </xf>
    <xf numFmtId="0" fontId="5" fillId="0" borderId="14" xfId="0" applyFont="1" applyBorder="1" applyAlignment="1">
      <alignment horizontal="left" vertical="center"/>
    </xf>
    <xf numFmtId="0" fontId="4" fillId="0" borderId="19" xfId="0" applyFont="1" applyBorder="1" applyAlignment="1">
      <alignment vertical="center"/>
    </xf>
    <xf numFmtId="0" fontId="27" fillId="0" borderId="0" xfId="0" applyFont="1"/>
    <xf numFmtId="0" fontId="28" fillId="0" borderId="0" xfId="0" applyFont="1" applyAlignment="1">
      <alignment vertical="center"/>
    </xf>
    <xf numFmtId="0" fontId="5" fillId="3" borderId="12" xfId="0" applyFont="1" applyFill="1" applyBorder="1" applyAlignment="1">
      <alignment vertical="center"/>
    </xf>
    <xf numFmtId="0" fontId="30" fillId="3" borderId="12" xfId="0" applyFont="1" applyFill="1" applyBorder="1" applyAlignment="1">
      <alignment vertical="center"/>
    </xf>
    <xf numFmtId="0" fontId="32" fillId="3" borderId="12" xfId="0" applyFont="1" applyFill="1" applyBorder="1" applyAlignment="1">
      <alignment vertical="center"/>
    </xf>
    <xf numFmtId="0" fontId="32" fillId="3" borderId="14" xfId="0" applyFont="1" applyFill="1" applyBorder="1" applyAlignment="1">
      <alignment vertical="center"/>
    </xf>
    <xf numFmtId="0" fontId="30" fillId="2" borderId="12" xfId="0" applyFont="1" applyFill="1" applyBorder="1" applyAlignment="1">
      <alignment horizontal="left" vertical="center"/>
    </xf>
    <xf numFmtId="0" fontId="32" fillId="2" borderId="12" xfId="0" applyFont="1" applyFill="1" applyBorder="1" applyAlignment="1">
      <alignment horizontal="left" vertical="center"/>
    </xf>
    <xf numFmtId="0" fontId="32" fillId="2" borderId="18" xfId="0" applyFont="1" applyFill="1" applyBorder="1" applyAlignment="1">
      <alignment vertical="center"/>
    </xf>
    <xf numFmtId="0" fontId="32" fillId="2" borderId="18" xfId="0" applyFont="1" applyFill="1" applyBorder="1" applyAlignment="1">
      <alignment vertical="center" wrapText="1"/>
    </xf>
    <xf numFmtId="0" fontId="32" fillId="2" borderId="12" xfId="0" applyFont="1" applyFill="1" applyBorder="1" applyAlignment="1">
      <alignment vertical="center"/>
    </xf>
    <xf numFmtId="0" fontId="5" fillId="4" borderId="12" xfId="0" applyFont="1" applyFill="1" applyBorder="1" applyAlignment="1">
      <alignment vertical="center" wrapText="1"/>
    </xf>
    <xf numFmtId="0" fontId="5" fillId="5" borderId="12" xfId="0" applyFont="1" applyFill="1" applyBorder="1" applyAlignment="1">
      <alignment vertical="center" wrapText="1"/>
    </xf>
    <xf numFmtId="0" fontId="4" fillId="5" borderId="18" xfId="0" applyFont="1" applyFill="1" applyBorder="1" applyAlignment="1">
      <alignment vertical="center"/>
    </xf>
    <xf numFmtId="0" fontId="4" fillId="5" borderId="18" xfId="0" applyFont="1" applyFill="1" applyBorder="1" applyAlignment="1">
      <alignment vertical="center" wrapText="1"/>
    </xf>
    <xf numFmtId="0" fontId="5" fillId="5" borderId="12" xfId="0" applyFont="1" applyFill="1" applyBorder="1" applyAlignment="1">
      <alignment vertical="center"/>
    </xf>
    <xf numFmtId="0" fontId="30" fillId="2" borderId="12" xfId="0" applyFont="1" applyFill="1" applyBorder="1" applyAlignment="1">
      <alignment vertical="center"/>
    </xf>
    <xf numFmtId="0" fontId="32" fillId="2" borderId="14" xfId="0" applyFont="1" applyFill="1" applyBorder="1" applyAlignment="1">
      <alignment vertical="center"/>
    </xf>
    <xf numFmtId="0" fontId="31" fillId="7" borderId="12" xfId="0" applyFont="1" applyFill="1" applyBorder="1" applyAlignment="1">
      <alignment horizontal="center" vertical="center"/>
    </xf>
    <xf numFmtId="0" fontId="32" fillId="2" borderId="17" xfId="0" applyFont="1" applyFill="1" applyBorder="1" applyAlignment="1">
      <alignment vertical="center" wrapText="1"/>
    </xf>
    <xf numFmtId="0" fontId="5" fillId="3" borderId="12" xfId="0" applyFont="1" applyFill="1" applyBorder="1" applyAlignment="1">
      <alignment vertical="center" wrapText="1"/>
    </xf>
    <xf numFmtId="0" fontId="32" fillId="3" borderId="12" xfId="0" applyFont="1" applyFill="1" applyBorder="1" applyAlignment="1">
      <alignment vertical="center" wrapText="1"/>
    </xf>
    <xf numFmtId="0" fontId="30" fillId="3" borderId="19" xfId="0" applyFont="1" applyFill="1" applyBorder="1" applyAlignment="1">
      <alignment vertical="center"/>
    </xf>
    <xf numFmtId="0" fontId="32" fillId="3" borderId="15" xfId="0" applyFont="1" applyFill="1" applyBorder="1" applyAlignment="1">
      <alignment vertical="center" wrapText="1"/>
    </xf>
    <xf numFmtId="0" fontId="5" fillId="4" borderId="15" xfId="0" applyFont="1" applyFill="1" applyBorder="1" applyAlignment="1">
      <alignment vertical="center"/>
    </xf>
    <xf numFmtId="0" fontId="5" fillId="4" borderId="1" xfId="0" applyFont="1" applyFill="1" applyBorder="1" applyAlignment="1">
      <alignment vertical="center" wrapText="1"/>
    </xf>
    <xf numFmtId="0" fontId="5" fillId="3" borderId="13" xfId="0" applyFont="1" applyFill="1" applyBorder="1" applyAlignment="1">
      <alignment vertical="center"/>
    </xf>
    <xf numFmtId="0" fontId="5" fillId="3" borderId="13" xfId="0" applyFont="1" applyFill="1" applyBorder="1" applyAlignment="1">
      <alignment vertical="center" wrapText="1"/>
    </xf>
    <xf numFmtId="0" fontId="30" fillId="3" borderId="13" xfId="0" applyFont="1" applyFill="1" applyBorder="1" applyAlignment="1">
      <alignment horizontal="left" vertical="center"/>
    </xf>
    <xf numFmtId="0" fontId="5" fillId="5" borderId="14" xfId="0" applyFont="1" applyFill="1" applyBorder="1" applyAlignment="1">
      <alignment vertical="center" wrapText="1"/>
    </xf>
    <xf numFmtId="0" fontId="5" fillId="5" borderId="15" xfId="0" applyFont="1" applyFill="1" applyBorder="1" applyAlignment="1">
      <alignment vertical="center" wrapText="1"/>
    </xf>
    <xf numFmtId="0" fontId="4" fillId="5" borderId="14" xfId="0" applyFont="1" applyFill="1" applyBorder="1" applyAlignment="1">
      <alignment vertical="center"/>
    </xf>
    <xf numFmtId="0" fontId="4" fillId="5" borderId="12" xfId="0" applyFont="1" applyFill="1" applyBorder="1" applyAlignment="1">
      <alignment vertical="center"/>
    </xf>
    <xf numFmtId="0" fontId="4" fillId="8" borderId="12" xfId="0" applyFont="1" applyFill="1" applyBorder="1" applyAlignment="1">
      <alignment vertical="center"/>
    </xf>
    <xf numFmtId="0" fontId="5" fillId="8" borderId="14" xfId="0" applyFont="1" applyFill="1" applyBorder="1" applyAlignment="1">
      <alignment vertical="center"/>
    </xf>
    <xf numFmtId="0" fontId="5" fillId="8" borderId="15" xfId="0" applyFont="1" applyFill="1" applyBorder="1" applyAlignment="1">
      <alignment vertical="center" wrapText="1"/>
    </xf>
    <xf numFmtId="0" fontId="5" fillId="8" borderId="12" xfId="0" applyFont="1" applyFill="1" applyBorder="1" applyAlignment="1">
      <alignment vertical="center"/>
    </xf>
    <xf numFmtId="0" fontId="5" fillId="8" borderId="12" xfId="0" applyFont="1" applyFill="1" applyBorder="1" applyAlignment="1">
      <alignment vertical="center" wrapText="1"/>
    </xf>
    <xf numFmtId="0" fontId="4" fillId="8" borderId="14" xfId="0" applyFont="1" applyFill="1" applyBorder="1" applyAlignment="1">
      <alignment vertical="center"/>
    </xf>
    <xf numFmtId="0" fontId="5" fillId="8" borderId="0" xfId="0" applyFont="1" applyFill="1" applyAlignment="1">
      <alignment vertical="center"/>
    </xf>
    <xf numFmtId="0" fontId="4" fillId="8" borderId="2" xfId="0" applyFont="1" applyFill="1" applyBorder="1" applyAlignment="1">
      <alignment vertical="top"/>
    </xf>
    <xf numFmtId="0" fontId="5" fillId="8" borderId="15" xfId="0" applyFont="1" applyFill="1" applyBorder="1" applyAlignment="1">
      <alignment vertical="top" wrapText="1"/>
    </xf>
    <xf numFmtId="0" fontId="5" fillId="8" borderId="12" xfId="0" applyFont="1" applyFill="1" applyBorder="1" applyAlignment="1">
      <alignment vertical="top"/>
    </xf>
    <xf numFmtId="0" fontId="4" fillId="8" borderId="15" xfId="0" applyFont="1" applyFill="1" applyBorder="1" applyAlignment="1">
      <alignment vertical="center" wrapText="1"/>
    </xf>
    <xf numFmtId="0" fontId="4" fillId="8" borderId="12" xfId="0" applyFont="1" applyFill="1" applyBorder="1"/>
    <xf numFmtId="0" fontId="5" fillId="8" borderId="2" xfId="0" applyFont="1" applyFill="1" applyBorder="1"/>
    <xf numFmtId="0" fontId="5" fillId="8" borderId="15" xfId="0" applyFont="1" applyFill="1" applyBorder="1" applyAlignment="1">
      <alignment wrapText="1"/>
    </xf>
    <xf numFmtId="0" fontId="30" fillId="2" borderId="14" xfId="0" applyFont="1" applyFill="1" applyBorder="1" applyAlignment="1">
      <alignment vertical="center"/>
    </xf>
    <xf numFmtId="0" fontId="33" fillId="2" borderId="0" xfId="0" quotePrefix="1" applyFont="1" applyFill="1" applyAlignment="1">
      <alignment horizontal="left"/>
    </xf>
    <xf numFmtId="0" fontId="33" fillId="2" borderId="0" xfId="0" applyFont="1" applyFill="1"/>
    <xf numFmtId="0" fontId="33" fillId="2" borderId="0" xfId="0" applyFont="1" applyFill="1" applyAlignment="1">
      <alignment horizontal="center" wrapText="1"/>
    </xf>
    <xf numFmtId="0" fontId="30" fillId="2" borderId="0" xfId="0" applyFont="1" applyFill="1" applyAlignment="1">
      <alignment horizontal="center" wrapText="1"/>
    </xf>
    <xf numFmtId="0" fontId="32" fillId="2" borderId="0" xfId="0" applyFont="1" applyFill="1" applyAlignment="1">
      <alignment horizontal="center"/>
    </xf>
    <xf numFmtId="0" fontId="33" fillId="2" borderId="0" xfId="0" applyFont="1" applyFill="1" applyAlignment="1">
      <alignment horizontal="center"/>
    </xf>
    <xf numFmtId="165" fontId="4" fillId="5" borderId="0" xfId="1" applyFont="1" applyFill="1" applyBorder="1" applyProtection="1"/>
    <xf numFmtId="165" fontId="2" fillId="5" borderId="0" xfId="1" applyFont="1" applyFill="1" applyBorder="1" applyAlignment="1" applyProtection="1">
      <alignment horizontal="left"/>
    </xf>
    <xf numFmtId="165" fontId="12" fillId="5" borderId="0" xfId="1" applyFont="1" applyFill="1" applyBorder="1" applyProtection="1"/>
    <xf numFmtId="165" fontId="6" fillId="5" borderId="0" xfId="1" applyFont="1" applyFill="1" applyBorder="1" applyProtection="1"/>
    <xf numFmtId="165" fontId="2" fillId="5" borderId="10" xfId="1" applyFont="1" applyFill="1" applyBorder="1" applyAlignment="1" applyProtection="1"/>
    <xf numFmtId="165" fontId="2" fillId="5" borderId="0" xfId="1" applyFont="1" applyFill="1" applyBorder="1" applyAlignment="1" applyProtection="1"/>
    <xf numFmtId="165" fontId="2" fillId="5" borderId="6" xfId="1" applyFont="1" applyFill="1" applyBorder="1" applyAlignment="1" applyProtection="1"/>
    <xf numFmtId="0" fontId="2" fillId="5" borderId="0" xfId="0" applyFont="1" applyFill="1"/>
    <xf numFmtId="0" fontId="2" fillId="5" borderId="10" xfId="0" applyFont="1" applyFill="1" applyBorder="1"/>
    <xf numFmtId="0" fontId="33" fillId="2" borderId="0" xfId="0" quotePrefix="1" applyFont="1" applyFill="1" applyAlignment="1">
      <alignment horizontal="left" vertical="center"/>
    </xf>
    <xf numFmtId="0" fontId="33" fillId="2" borderId="0" xfId="0" applyFont="1" applyFill="1" applyAlignment="1">
      <alignment vertical="center"/>
    </xf>
    <xf numFmtId="0" fontId="30" fillId="2" borderId="0" xfId="0" applyFont="1" applyFill="1" applyAlignment="1">
      <alignment vertical="center"/>
    </xf>
    <xf numFmtId="0" fontId="32" fillId="2" borderId="0" xfId="0" applyFont="1" applyFill="1"/>
    <xf numFmtId="0" fontId="33" fillId="3" borderId="0" xfId="0" applyFont="1" applyFill="1" applyAlignment="1">
      <alignment horizontal="center" wrapText="1"/>
    </xf>
    <xf numFmtId="0" fontId="33" fillId="3" borderId="0" xfId="0" applyFont="1" applyFill="1" applyAlignment="1">
      <alignment wrapText="1"/>
    </xf>
    <xf numFmtId="0" fontId="32" fillId="3" borderId="0" xfId="0" applyFont="1" applyFill="1" applyAlignment="1">
      <alignment horizontal="center"/>
    </xf>
    <xf numFmtId="0" fontId="33" fillId="3" borderId="0" xfId="0" applyFont="1" applyFill="1" applyAlignment="1">
      <alignment horizontal="center"/>
    </xf>
    <xf numFmtId="0" fontId="33" fillId="3" borderId="0" xfId="0" applyFont="1" applyFill="1" applyAlignment="1">
      <alignment horizontal="left"/>
    </xf>
    <xf numFmtId="0" fontId="34" fillId="3" borderId="0" xfId="0" applyFont="1" applyFill="1" applyAlignment="1">
      <alignment horizontal="center"/>
    </xf>
    <xf numFmtId="0" fontId="34" fillId="3" borderId="0" xfId="0" applyFont="1" applyFill="1"/>
    <xf numFmtId="0" fontId="34" fillId="2" borderId="0" xfId="0" applyFont="1" applyFill="1"/>
    <xf numFmtId="0" fontId="3" fillId="0" borderId="11" xfId="0" applyFont="1" applyBorder="1"/>
    <xf numFmtId="0" fontId="6" fillId="5" borderId="0" xfId="0" applyFont="1" applyFill="1"/>
    <xf numFmtId="0" fontId="4" fillId="5" borderId="0" xfId="0" applyFont="1" applyFill="1"/>
    <xf numFmtId="0" fontId="10" fillId="5" borderId="0" xfId="0" applyFont="1" applyFill="1"/>
    <xf numFmtId="44" fontId="6" fillId="5" borderId="4" xfId="2" applyFont="1" applyFill="1" applyBorder="1" applyAlignment="1" applyProtection="1"/>
    <xf numFmtId="44" fontId="6" fillId="5" borderId="0" xfId="2" applyFont="1" applyFill="1" applyBorder="1" applyAlignment="1" applyProtection="1"/>
    <xf numFmtId="165" fontId="6" fillId="5" borderId="0" xfId="1" applyFont="1" applyFill="1" applyBorder="1" applyAlignment="1" applyProtection="1"/>
    <xf numFmtId="0" fontId="6" fillId="5" borderId="4" xfId="0" applyFont="1" applyFill="1" applyBorder="1"/>
    <xf numFmtId="0" fontId="12" fillId="6" borderId="0" xfId="0" applyFont="1" applyFill="1"/>
    <xf numFmtId="0" fontId="12" fillId="6" borderId="0" xfId="0" applyFont="1" applyFill="1" applyAlignment="1">
      <alignment horizontal="left"/>
    </xf>
    <xf numFmtId="0" fontId="9" fillId="6" borderId="0" xfId="0" applyFont="1" applyFill="1" applyAlignment="1">
      <alignment horizontal="left"/>
    </xf>
    <xf numFmtId="165" fontId="6" fillId="6" borderId="0" xfId="1" applyFont="1" applyFill="1" applyBorder="1" applyAlignment="1" applyProtection="1">
      <protection locked="0"/>
    </xf>
    <xf numFmtId="0" fontId="6" fillId="6" borderId="0" xfId="0" applyFont="1" applyFill="1"/>
    <xf numFmtId="0" fontId="12" fillId="6" borderId="0" xfId="0" applyFont="1" applyFill="1" applyProtection="1">
      <protection locked="0"/>
    </xf>
    <xf numFmtId="0" fontId="12" fillId="6" borderId="0" xfId="0" applyFont="1" applyFill="1" applyAlignment="1" applyProtection="1">
      <alignment horizontal="left"/>
      <protection locked="0"/>
    </xf>
    <xf numFmtId="0" fontId="6" fillId="6" borderId="0" xfId="0" applyFont="1" applyFill="1" applyProtection="1">
      <protection locked="0"/>
    </xf>
    <xf numFmtId="44" fontId="6" fillId="6" borderId="0" xfId="2" applyFont="1" applyFill="1" applyBorder="1" applyAlignment="1" applyProtection="1">
      <protection locked="0"/>
    </xf>
    <xf numFmtId="0" fontId="12" fillId="6" borderId="1" xfId="0" applyFont="1" applyFill="1" applyBorder="1" applyProtection="1">
      <protection locked="0"/>
    </xf>
    <xf numFmtId="164" fontId="6" fillId="6" borderId="1" xfId="2" applyNumberFormat="1" applyFont="1" applyFill="1" applyBorder="1" applyAlignment="1" applyProtection="1">
      <protection locked="0"/>
    </xf>
    <xf numFmtId="164" fontId="6" fillId="6" borderId="0" xfId="2" applyNumberFormat="1" applyFont="1" applyFill="1" applyBorder="1" applyAlignment="1" applyProtection="1">
      <protection locked="0"/>
    </xf>
    <xf numFmtId="165" fontId="6" fillId="6" borderId="1" xfId="1" applyFont="1" applyFill="1" applyBorder="1" applyAlignment="1" applyProtection="1">
      <protection locked="0"/>
    </xf>
    <xf numFmtId="0" fontId="12" fillId="6" borderId="2" xfId="0" applyFont="1" applyFill="1" applyBorder="1" applyProtection="1">
      <protection locked="0"/>
    </xf>
    <xf numFmtId="164" fontId="6" fillId="6" borderId="2" xfId="2" applyNumberFormat="1" applyFont="1" applyFill="1" applyBorder="1" applyAlignment="1" applyProtection="1">
      <protection locked="0"/>
    </xf>
    <xf numFmtId="164" fontId="6" fillId="6" borderId="5" xfId="2" applyNumberFormat="1" applyFont="1" applyFill="1" applyBorder="1" applyAlignment="1" applyProtection="1">
      <protection locked="0"/>
    </xf>
    <xf numFmtId="165" fontId="6" fillId="6" borderId="2" xfId="1" applyFont="1" applyFill="1" applyBorder="1" applyAlignment="1" applyProtection="1">
      <protection locked="0"/>
    </xf>
    <xf numFmtId="0" fontId="20" fillId="6" borderId="0" xfId="0" applyFont="1" applyFill="1"/>
    <xf numFmtId="49" fontId="6" fillId="6" borderId="0" xfId="0" applyNumberFormat="1" applyFont="1" applyFill="1"/>
    <xf numFmtId="0" fontId="21" fillId="6" borderId="0" xfId="0" applyFont="1" applyFill="1"/>
    <xf numFmtId="44" fontId="6" fillId="6" borderId="1" xfId="2" applyFont="1" applyFill="1" applyBorder="1" applyAlignment="1" applyProtection="1">
      <protection locked="0"/>
    </xf>
    <xf numFmtId="0" fontId="19" fillId="5" borderId="0" xfId="0" applyFont="1" applyFill="1"/>
    <xf numFmtId="44" fontId="12" fillId="5" borderId="4" xfId="2" applyFont="1" applyFill="1" applyBorder="1" applyAlignment="1" applyProtection="1">
      <protection locked="0"/>
    </xf>
    <xf numFmtId="44" fontId="12" fillId="5" borderId="0" xfId="2" applyFont="1" applyFill="1" applyBorder="1" applyAlignment="1" applyProtection="1">
      <protection locked="0"/>
    </xf>
    <xf numFmtId="165" fontId="12" fillId="5" borderId="0" xfId="1" applyFont="1" applyFill="1" applyBorder="1" applyAlignment="1" applyProtection="1">
      <alignment horizontal="center"/>
    </xf>
    <xf numFmtId="0" fontId="12" fillId="5" borderId="0" xfId="0" applyFont="1" applyFill="1"/>
    <xf numFmtId="0" fontId="12" fillId="5" borderId="4" xfId="0" applyFont="1" applyFill="1" applyBorder="1"/>
    <xf numFmtId="0" fontId="16" fillId="5" borderId="0" xfId="0" applyFont="1" applyFill="1"/>
    <xf numFmtId="0" fontId="6" fillId="5" borderId="0" xfId="0" applyFont="1" applyFill="1" applyAlignment="1">
      <alignment wrapText="1"/>
    </xf>
    <xf numFmtId="44" fontId="12" fillId="5" borderId="4" xfId="2" applyFont="1" applyFill="1" applyBorder="1" applyAlignment="1" applyProtection="1">
      <alignment horizontal="center"/>
    </xf>
    <xf numFmtId="44" fontId="12" fillId="5" borderId="0" xfId="2" applyFont="1" applyFill="1" applyBorder="1" applyAlignment="1" applyProtection="1">
      <alignment horizontal="center"/>
    </xf>
    <xf numFmtId="44" fontId="6" fillId="6" borderId="2" xfId="2" applyFont="1" applyFill="1" applyBorder="1" applyAlignment="1" applyProtection="1">
      <protection locked="0"/>
    </xf>
    <xf numFmtId="0" fontId="4" fillId="9" borderId="0" xfId="0" applyFont="1" applyFill="1"/>
    <xf numFmtId="0" fontId="10" fillId="9" borderId="0" xfId="0" applyFont="1" applyFill="1"/>
    <xf numFmtId="0" fontId="3" fillId="9" borderId="0" xfId="0" applyFont="1" applyFill="1" applyAlignment="1">
      <alignment horizontal="center" wrapText="1"/>
    </xf>
    <xf numFmtId="0" fontId="3" fillId="9" borderId="0" xfId="0" applyFont="1" applyFill="1" applyAlignment="1">
      <alignment wrapText="1"/>
    </xf>
    <xf numFmtId="0" fontId="0" fillId="9" borderId="0" xfId="0" applyFill="1" applyAlignment="1">
      <alignment horizontal="center"/>
    </xf>
    <xf numFmtId="0" fontId="3" fillId="9" borderId="0" xfId="0" applyFont="1" applyFill="1" applyAlignment="1">
      <alignment horizontal="center"/>
    </xf>
    <xf numFmtId="44" fontId="12" fillId="0" borderId="6" xfId="2" applyFont="1" applyFill="1" applyBorder="1" applyAlignment="1" applyProtection="1">
      <alignment horizontal="center"/>
    </xf>
    <xf numFmtId="44" fontId="12" fillId="0" borderId="0" xfId="2" applyFont="1" applyFill="1" applyBorder="1" applyAlignment="1" applyProtection="1">
      <alignment horizontal="center"/>
    </xf>
    <xf numFmtId="44" fontId="12" fillId="0" borderId="10" xfId="2" applyFont="1" applyFill="1" applyBorder="1" applyAlignment="1" applyProtection="1">
      <alignment horizontal="center"/>
    </xf>
    <xf numFmtId="165" fontId="12" fillId="0" borderId="0" xfId="1" applyFont="1" applyFill="1" applyBorder="1" applyAlignment="1" applyProtection="1">
      <alignment horizontal="center"/>
    </xf>
    <xf numFmtId="0" fontId="5" fillId="0" borderId="6" xfId="0" applyFont="1" applyBorder="1"/>
    <xf numFmtId="0" fontId="9" fillId="6" borderId="0" xfId="0" applyFont="1" applyFill="1" applyAlignment="1">
      <alignment horizontal="left" vertical="center"/>
    </xf>
    <xf numFmtId="0" fontId="12" fillId="6" borderId="0" xfId="0" applyFont="1" applyFill="1" applyAlignment="1">
      <alignment horizontal="left" vertical="center"/>
    </xf>
    <xf numFmtId="165" fontId="12" fillId="6" borderId="0" xfId="1" applyFont="1" applyFill="1" applyBorder="1" applyAlignment="1" applyProtection="1">
      <alignment horizontal="center"/>
    </xf>
    <xf numFmtId="165" fontId="6" fillId="6" borderId="0" xfId="1" applyFont="1" applyFill="1" applyBorder="1" applyAlignment="1" applyProtection="1">
      <alignment horizontal="center" vertical="top"/>
    </xf>
    <xf numFmtId="0" fontId="6" fillId="6" borderId="0" xfId="0" applyFont="1" applyFill="1" applyAlignment="1">
      <alignment horizontal="center"/>
    </xf>
    <xf numFmtId="0" fontId="6" fillId="6" borderId="1" xfId="0" applyFont="1" applyFill="1" applyBorder="1"/>
    <xf numFmtId="0" fontId="6" fillId="6" borderId="2" xfId="0" applyFont="1" applyFill="1" applyBorder="1"/>
    <xf numFmtId="165" fontId="6" fillId="6" borderId="0" xfId="1" applyFont="1" applyFill="1" applyBorder="1" applyAlignment="1" applyProtection="1">
      <alignment horizontal="center"/>
      <protection locked="0"/>
    </xf>
    <xf numFmtId="0" fontId="12" fillId="0" borderId="0" xfId="0" applyFont="1" applyAlignment="1">
      <alignment horizontal="center" wrapText="1"/>
    </xf>
    <xf numFmtId="0" fontId="24" fillId="0" borderId="0" xfId="0" applyFont="1"/>
    <xf numFmtId="0" fontId="33" fillId="2" borderId="7" xfId="0" applyFont="1" applyFill="1" applyBorder="1"/>
    <xf numFmtId="44" fontId="34" fillId="2" borderId="8" xfId="2" applyFont="1" applyFill="1" applyBorder="1" applyAlignment="1" applyProtection="1">
      <alignment horizontal="right"/>
    </xf>
    <xf numFmtId="2" fontId="34" fillId="2" borderId="8" xfId="0" applyNumberFormat="1" applyFont="1" applyFill="1" applyBorder="1" applyAlignment="1">
      <alignment horizontal="right"/>
    </xf>
    <xf numFmtId="0" fontId="34" fillId="2" borderId="8" xfId="0" applyFont="1" applyFill="1" applyBorder="1"/>
    <xf numFmtId="0" fontId="34" fillId="2" borderId="9" xfId="0" applyFont="1" applyFill="1" applyBorder="1"/>
    <xf numFmtId="0" fontId="2" fillId="8" borderId="0" xfId="0" applyFont="1" applyFill="1" applyAlignment="1">
      <alignment vertical="center"/>
    </xf>
    <xf numFmtId="0" fontId="0" fillId="8" borderId="0" xfId="0" applyFill="1"/>
    <xf numFmtId="44" fontId="12" fillId="8" borderId="6" xfId="2" applyFont="1" applyFill="1" applyBorder="1" applyAlignment="1" applyProtection="1">
      <alignment horizontal="center"/>
    </xf>
    <xf numFmtId="44" fontId="12" fillId="8" borderId="0" xfId="2" applyFont="1" applyFill="1" applyBorder="1" applyAlignment="1" applyProtection="1">
      <alignment horizontal="center"/>
    </xf>
    <xf numFmtId="44" fontId="12" fillId="8" borderId="4" xfId="2" applyFont="1" applyFill="1" applyBorder="1" applyAlignment="1" applyProtection="1">
      <alignment horizontal="center"/>
    </xf>
    <xf numFmtId="165" fontId="12" fillId="8" borderId="0" xfId="1" applyFont="1" applyFill="1" applyBorder="1" applyAlignment="1" applyProtection="1">
      <alignment horizontal="center"/>
    </xf>
    <xf numFmtId="0" fontId="12" fillId="8" borderId="0" xfId="0" applyFont="1" applyFill="1"/>
    <xf numFmtId="0" fontId="12" fillId="8" borderId="6" xfId="0" applyFont="1" applyFill="1" applyBorder="1"/>
    <xf numFmtId="166" fontId="24" fillId="8" borderId="0" xfId="1" applyNumberFormat="1" applyFont="1" applyFill="1" applyBorder="1" applyAlignment="1" applyProtection="1"/>
    <xf numFmtId="166" fontId="25" fillId="8" borderId="0" xfId="1" applyNumberFormat="1" applyFont="1" applyFill="1" applyBorder="1" applyProtection="1"/>
    <xf numFmtId="165" fontId="2" fillId="8" borderId="0" xfId="1" applyFont="1" applyFill="1" applyBorder="1" applyAlignment="1" applyProtection="1">
      <alignment horizontal="left"/>
    </xf>
    <xf numFmtId="165" fontId="2" fillId="8" borderId="0" xfId="1" applyFont="1" applyFill="1" applyBorder="1" applyAlignment="1" applyProtection="1"/>
    <xf numFmtId="0" fontId="2" fillId="8" borderId="0" xfId="0" applyFont="1" applyFill="1"/>
    <xf numFmtId="165" fontId="2" fillId="8" borderId="5" xfId="1" applyFont="1" applyFill="1" applyBorder="1" applyAlignment="1" applyProtection="1">
      <alignment horizontal="left"/>
    </xf>
    <xf numFmtId="0" fontId="2" fillId="8" borderId="5" xfId="0" applyFont="1" applyFill="1" applyBorder="1"/>
    <xf numFmtId="0" fontId="3" fillId="8" borderId="5" xfId="0" applyFont="1" applyFill="1" applyBorder="1"/>
    <xf numFmtId="0" fontId="4" fillId="8" borderId="5" xfId="0" applyFont="1" applyFill="1" applyBorder="1"/>
    <xf numFmtId="44" fontId="2" fillId="8" borderId="3" xfId="2" applyFont="1" applyFill="1" applyBorder="1" applyAlignment="1" applyProtection="1"/>
    <xf numFmtId="44" fontId="2" fillId="8" borderId="5" xfId="2" applyFont="1" applyFill="1" applyBorder="1" applyAlignment="1" applyProtection="1"/>
    <xf numFmtId="0" fontId="4" fillId="8" borderId="3" xfId="0" applyFont="1" applyFill="1" applyBorder="1"/>
    <xf numFmtId="0" fontId="36" fillId="2" borderId="25"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5" fillId="3" borderId="29" xfId="0" applyFont="1" applyFill="1" applyBorder="1" applyAlignment="1">
      <alignment horizontal="center" vertical="center" textRotation="90"/>
    </xf>
    <xf numFmtId="8" fontId="6" fillId="0" borderId="1" xfId="2" applyNumberFormat="1" applyFont="1" applyFill="1" applyBorder="1" applyAlignment="1" applyProtection="1">
      <protection locked="0"/>
    </xf>
    <xf numFmtId="8" fontId="38" fillId="0" borderId="0" xfId="0" applyNumberFormat="1" applyFont="1" applyAlignment="1">
      <alignment horizontal="left"/>
    </xf>
    <xf numFmtId="4" fontId="38" fillId="0" borderId="0" xfId="0" applyNumberFormat="1" applyFont="1" applyAlignment="1">
      <alignment horizontal="left" vertical="center"/>
    </xf>
    <xf numFmtId="8" fontId="12" fillId="5" borderId="4" xfId="2" applyNumberFormat="1" applyFont="1" applyFill="1" applyBorder="1" applyAlignment="1" applyProtection="1">
      <alignment horizontal="center"/>
    </xf>
    <xf numFmtId="4" fontId="38" fillId="0" borderId="0" xfId="0" applyNumberFormat="1" applyFont="1"/>
    <xf numFmtId="4" fontId="38" fillId="0" borderId="0" xfId="0" applyNumberFormat="1" applyFont="1" applyAlignment="1">
      <alignment horizontal="left"/>
    </xf>
    <xf numFmtId="44" fontId="6" fillId="0" borderId="1" xfId="2" applyFont="1" applyFill="1" applyBorder="1" applyAlignment="1" applyProtection="1">
      <alignment horizontal="left"/>
      <protection locked="0"/>
    </xf>
    <xf numFmtId="44" fontId="6" fillId="0" borderId="0" xfId="2" applyFont="1" applyFill="1" applyBorder="1" applyAlignment="1" applyProtection="1">
      <alignment horizontal="left"/>
      <protection locked="0"/>
    </xf>
    <xf numFmtId="4" fontId="29" fillId="0" borderId="0" xfId="0" applyNumberFormat="1" applyFont="1" applyAlignment="1">
      <alignment horizontal="left" vertical="center"/>
    </xf>
    <xf numFmtId="0" fontId="0" fillId="0" borderId="0" xfId="0" applyAlignment="1">
      <alignment horizontal="left"/>
    </xf>
    <xf numFmtId="44" fontId="6" fillId="6" borderId="1" xfId="2" applyFont="1" applyFill="1" applyBorder="1" applyAlignment="1" applyProtection="1">
      <alignment horizontal="left"/>
      <protection locked="0"/>
    </xf>
    <xf numFmtId="0" fontId="4" fillId="0" borderId="10" xfId="0" applyFont="1" applyBorder="1"/>
    <xf numFmtId="15" fontId="16" fillId="0" borderId="10" xfId="0" applyNumberFormat="1" applyFont="1" applyBorder="1"/>
    <xf numFmtId="15" fontId="16" fillId="0" borderId="0" xfId="0" applyNumberFormat="1" applyFont="1"/>
    <xf numFmtId="0" fontId="28" fillId="0" borderId="28" xfId="0" applyFont="1" applyBorder="1" applyAlignment="1">
      <alignment vertical="center" wrapText="1"/>
    </xf>
    <xf numFmtId="164" fontId="28" fillId="0" borderId="28" xfId="2" applyNumberFormat="1" applyFont="1" applyFill="1" applyBorder="1" applyAlignment="1">
      <alignment vertical="center" wrapText="1"/>
    </xf>
    <xf numFmtId="6" fontId="28" fillId="0" borderId="28" xfId="2" applyNumberFormat="1" applyFont="1" applyFill="1" applyBorder="1" applyAlignment="1">
      <alignment horizontal="center" vertical="center" wrapText="1"/>
    </xf>
    <xf numFmtId="0" fontId="28" fillId="0" borderId="23" xfId="0" applyFont="1" applyBorder="1" applyAlignment="1">
      <alignment vertical="center" wrapText="1"/>
    </xf>
    <xf numFmtId="164" fontId="28" fillId="0" borderId="23" xfId="2" applyNumberFormat="1" applyFont="1" applyFill="1" applyBorder="1" applyAlignment="1">
      <alignment vertical="center" wrapText="1"/>
    </xf>
    <xf numFmtId="0" fontId="28" fillId="0" borderId="27" xfId="0" applyFont="1" applyBorder="1" applyAlignment="1">
      <alignment vertical="center" wrapText="1"/>
    </xf>
    <xf numFmtId="0" fontId="39" fillId="2" borderId="29" xfId="0" applyFont="1" applyFill="1" applyBorder="1" applyAlignment="1">
      <alignment horizontal="right" vertical="center" wrapText="1"/>
    </xf>
    <xf numFmtId="164" fontId="39" fillId="2" borderId="29" xfId="2" applyNumberFormat="1" applyFont="1" applyFill="1" applyBorder="1" applyAlignment="1">
      <alignment vertical="center" wrapText="1"/>
    </xf>
    <xf numFmtId="0" fontId="35" fillId="2" borderId="23" xfId="0" applyFont="1" applyFill="1" applyBorder="1" applyAlignment="1">
      <alignment horizontal="center" vertical="center" textRotation="90"/>
    </xf>
    <xf numFmtId="0" fontId="35" fillId="2" borderId="26" xfId="0" applyFont="1" applyFill="1" applyBorder="1" applyAlignment="1">
      <alignment horizontal="center" vertical="center" textRotation="90"/>
    </xf>
    <xf numFmtId="0" fontId="36" fillId="2" borderId="24"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5" fillId="3" borderId="23" xfId="0" applyFont="1" applyFill="1" applyBorder="1" applyAlignment="1">
      <alignment horizontal="center" vertical="center" textRotation="90"/>
    </xf>
    <xf numFmtId="0" fontId="35" fillId="3" borderId="26" xfId="0" applyFont="1" applyFill="1" applyBorder="1" applyAlignment="1">
      <alignment horizontal="center" vertical="center" textRotation="90"/>
    </xf>
    <xf numFmtId="0" fontId="2" fillId="0" borderId="0" xfId="0" applyFont="1" applyAlignment="1">
      <alignment horizontal="center"/>
    </xf>
    <xf numFmtId="0" fontId="3" fillId="0" borderId="0" xfId="0" applyFont="1" applyAlignment="1">
      <alignment horizontal="center"/>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5" xfId="0" applyFont="1" applyBorder="1" applyAlignment="1">
      <alignment horizontal="left" vertical="top"/>
    </xf>
    <xf numFmtId="0" fontId="30" fillId="3" borderId="14" xfId="0" applyFont="1" applyFill="1" applyBorder="1" applyAlignment="1">
      <alignment horizontal="left" vertical="center"/>
    </xf>
    <xf numFmtId="0" fontId="30" fillId="3" borderId="2" xfId="0" applyFont="1" applyFill="1" applyBorder="1" applyAlignment="1">
      <alignment horizontal="left" vertical="center"/>
    </xf>
    <xf numFmtId="0" fontId="30" fillId="3" borderId="15" xfId="0" applyFont="1" applyFill="1" applyBorder="1" applyAlignment="1">
      <alignment horizontal="left" vertical="center"/>
    </xf>
    <xf numFmtId="0" fontId="30" fillId="7" borderId="2" xfId="0" applyFont="1" applyFill="1" applyBorder="1" applyAlignment="1">
      <alignment horizontal="center" vertical="center"/>
    </xf>
    <xf numFmtId="0" fontId="30" fillId="7" borderId="15" xfId="0" applyFont="1" applyFill="1" applyBorder="1" applyAlignment="1">
      <alignment horizontal="center" vertical="center"/>
    </xf>
    <xf numFmtId="0" fontId="4" fillId="4" borderId="14" xfId="0" applyFont="1" applyFill="1" applyBorder="1" applyAlignment="1">
      <alignment horizontal="left" vertical="top"/>
    </xf>
    <xf numFmtId="0" fontId="4" fillId="4" borderId="2" xfId="0" applyFont="1" applyFill="1" applyBorder="1" applyAlignment="1">
      <alignment horizontal="left" vertical="top"/>
    </xf>
    <xf numFmtId="0" fontId="4" fillId="4" borderId="15" xfId="0" applyFont="1" applyFill="1" applyBorder="1" applyAlignment="1">
      <alignment horizontal="left" vertical="top"/>
    </xf>
    <xf numFmtId="0" fontId="4" fillId="4" borderId="14" xfId="0" applyFont="1" applyFill="1" applyBorder="1" applyAlignment="1">
      <alignment horizontal="left" vertical="center"/>
    </xf>
    <xf numFmtId="0" fontId="4" fillId="4" borderId="2" xfId="0" applyFont="1" applyFill="1" applyBorder="1" applyAlignment="1">
      <alignment horizontal="left" vertical="center"/>
    </xf>
    <xf numFmtId="0" fontId="4" fillId="4" borderId="15" xfId="0" applyFont="1" applyFill="1" applyBorder="1" applyAlignment="1">
      <alignment horizontal="left" vertical="center"/>
    </xf>
    <xf numFmtId="0" fontId="5" fillId="0" borderId="14" xfId="0" applyFont="1" applyBorder="1" applyAlignment="1">
      <alignment vertical="center"/>
    </xf>
    <xf numFmtId="0" fontId="5" fillId="0" borderId="15" xfId="0" applyFont="1" applyBorder="1" applyAlignment="1">
      <alignment vertical="center"/>
    </xf>
    <xf numFmtId="0" fontId="4" fillId="4" borderId="14"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4"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15" xfId="0" applyFont="1" applyFill="1" applyBorder="1" applyAlignment="1">
      <alignment horizontal="left" vertical="top" wrapText="1"/>
    </xf>
    <xf numFmtId="0" fontId="4" fillId="0" borderId="0" xfId="0" applyFont="1" applyAlignment="1" applyProtection="1">
      <alignment horizontal="left"/>
      <protection locked="0"/>
    </xf>
    <xf numFmtId="0" fontId="5" fillId="5" borderId="14" xfId="0" applyFont="1" applyFill="1" applyBorder="1" applyAlignment="1">
      <alignment vertical="center" wrapText="1"/>
    </xf>
    <xf numFmtId="0" fontId="5" fillId="5" borderId="15" xfId="0" applyFont="1" applyFill="1" applyBorder="1" applyAlignment="1">
      <alignmen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2" fillId="0" borderId="10" xfId="0" applyFont="1" applyBorder="1" applyAlignment="1">
      <alignment horizontal="center"/>
    </xf>
    <xf numFmtId="0" fontId="3" fillId="0" borderId="22" xfId="0" applyFont="1" applyBorder="1" applyAlignment="1">
      <alignment horizontal="center"/>
    </xf>
    <xf numFmtId="0" fontId="3" fillId="0" borderId="11" xfId="0" applyFont="1" applyBorder="1" applyAlignment="1">
      <alignment horizontal="center"/>
    </xf>
    <xf numFmtId="0" fontId="12" fillId="0" borderId="0" xfId="0" applyFont="1" applyAlignment="1">
      <alignment horizontal="left"/>
    </xf>
    <xf numFmtId="0" fontId="12" fillId="0" borderId="1" xfId="0" applyFont="1" applyBorder="1" applyAlignment="1" applyProtection="1">
      <alignment horizontal="left"/>
      <protection locked="0"/>
    </xf>
    <xf numFmtId="0" fontId="12" fillId="0" borderId="2" xfId="0" applyFont="1" applyBorder="1" applyAlignment="1" applyProtection="1">
      <alignment horizontal="left"/>
      <protection locked="0"/>
    </xf>
    <xf numFmtId="0" fontId="12" fillId="0" borderId="5" xfId="0" applyFont="1" applyBorder="1" applyAlignment="1" applyProtection="1">
      <alignment horizontal="left"/>
      <protection locked="0"/>
    </xf>
    <xf numFmtId="0" fontId="17" fillId="0" borderId="0" xfId="0" applyFont="1" applyAlignment="1" applyProtection="1">
      <alignment horizontal="left"/>
      <protection locked="0"/>
    </xf>
    <xf numFmtId="0" fontId="2" fillId="0" borderId="0" xfId="0" applyFont="1" applyAlignment="1">
      <alignment horizontal="left"/>
    </xf>
    <xf numFmtId="0" fontId="17" fillId="0" borderId="0" xfId="0" applyFont="1" applyAlignment="1">
      <alignment horizontal="left"/>
    </xf>
    <xf numFmtId="0" fontId="12" fillId="6" borderId="1" xfId="0" applyFont="1" applyFill="1" applyBorder="1" applyAlignment="1" applyProtection="1">
      <alignment horizontal="left"/>
      <protection locked="0"/>
    </xf>
    <xf numFmtId="0" fontId="12" fillId="0" borderId="1" xfId="0" applyFont="1" applyBorder="1" applyAlignment="1">
      <alignment horizontal="left"/>
    </xf>
    <xf numFmtId="0" fontId="33" fillId="3" borderId="0" xfId="0" applyFont="1" applyFill="1" applyAlignment="1">
      <alignment horizontal="left"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16" fillId="0" borderId="0" xfId="0" applyFont="1" applyAlignment="1">
      <alignment horizontal="left"/>
    </xf>
    <xf numFmtId="0" fontId="12" fillId="6" borderId="0" xfId="0" applyFont="1" applyFill="1" applyAlignment="1">
      <alignment horizontal="left"/>
    </xf>
    <xf numFmtId="0" fontId="12" fillId="0" borderId="0" xfId="0" applyFont="1" applyAlignment="1" applyProtection="1">
      <alignment horizontal="left"/>
      <protection locked="0"/>
    </xf>
    <xf numFmtId="0" fontId="12" fillId="0" borderId="0" xfId="0" applyFont="1" applyAlignment="1" applyProtection="1">
      <alignment horizontal="center"/>
      <protection locked="0"/>
    </xf>
    <xf numFmtId="0" fontId="12" fillId="6" borderId="0" xfId="0" applyFont="1" applyFill="1" applyAlignment="1" applyProtection="1">
      <alignment horizontal="left"/>
      <protection locked="0"/>
    </xf>
    <xf numFmtId="0" fontId="12" fillId="6" borderId="2" xfId="0" applyFont="1" applyFill="1" applyBorder="1" applyAlignment="1" applyProtection="1">
      <alignment horizontal="left"/>
      <protection locked="0"/>
    </xf>
    <xf numFmtId="0" fontId="10" fillId="5" borderId="0" xfId="0" applyFont="1" applyFill="1" applyAlignment="1">
      <alignment horizontal="left"/>
    </xf>
    <xf numFmtId="0" fontId="7" fillId="0" borderId="0" xfId="0" applyFont="1" applyAlignment="1">
      <alignment horizontal="left"/>
    </xf>
    <xf numFmtId="0" fontId="9" fillId="0" borderId="0" xfId="0" applyFont="1" applyAlignment="1">
      <alignment horizontal="left"/>
    </xf>
    <xf numFmtId="0" fontId="12" fillId="0" borderId="5" xfId="0" applyFont="1" applyBorder="1" applyAlignment="1">
      <alignment horizontal="left"/>
    </xf>
    <xf numFmtId="0" fontId="33" fillId="2" borderId="8" xfId="0" applyFont="1" applyFill="1" applyBorder="1" applyAlignment="1">
      <alignment horizontal="left"/>
    </xf>
    <xf numFmtId="167" fontId="16" fillId="0" borderId="8" xfId="0" applyNumberFormat="1" applyFont="1" applyBorder="1" applyAlignment="1">
      <alignment horizontal="center"/>
    </xf>
    <xf numFmtId="168" fontId="4" fillId="0" borderId="10" xfId="0" applyNumberFormat="1" applyFont="1" applyBorder="1" applyAlignment="1">
      <alignment horizontal="center"/>
    </xf>
    <xf numFmtId="0" fontId="12" fillId="0" borderId="1" xfId="0" applyFont="1" applyBorder="1" applyAlignment="1">
      <alignment horizontal="center"/>
    </xf>
    <xf numFmtId="0" fontId="9" fillId="5" borderId="0" xfId="0" applyFont="1" applyFill="1" applyAlignment="1">
      <alignment horizontal="left"/>
    </xf>
    <xf numFmtId="0" fontId="2" fillId="0" borderId="0" xfId="0" applyFont="1" applyAlignment="1">
      <alignment horizontal="left" wrapText="1"/>
    </xf>
    <xf numFmtId="0" fontId="13" fillId="0" borderId="0" xfId="0" applyFont="1" applyAlignment="1">
      <alignment horizontal="left" vertical="center" wrapText="1"/>
    </xf>
    <xf numFmtId="0" fontId="12" fillId="6" borderId="1" xfId="0" applyFont="1" applyFill="1" applyBorder="1" applyAlignment="1">
      <alignment horizontal="center"/>
    </xf>
    <xf numFmtId="0" fontId="12" fillId="6" borderId="2" xfId="0" applyFont="1" applyFill="1" applyBorder="1" applyAlignment="1" applyProtection="1">
      <alignment horizontal="center"/>
      <protection locked="0"/>
    </xf>
    <xf numFmtId="0" fontId="10" fillId="5" borderId="0" xfId="0" applyFont="1" applyFill="1" applyAlignment="1">
      <alignment horizontal="left" wrapText="1"/>
    </xf>
  </cellXfs>
  <cellStyles count="3">
    <cellStyle name="Comma_Parent Link Implementation Plan September 1 2004" xfId="1" xr:uid="{00000000-0005-0000-0000-000000000000}"/>
    <cellStyle name="Currency" xfId="2" builtinId="4"/>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EF6"/>
      <color rgb="FF002C4E"/>
      <color rgb="FF0077CD"/>
      <color rgb="FFEEF9FC"/>
      <color rgb="FFCCFFFF"/>
      <color rgb="FF9AD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99FA4-DAA7-48E6-B76B-AE7E17BFD98F}">
  <dimension ref="A1:I19"/>
  <sheetViews>
    <sheetView zoomScale="184" zoomScaleNormal="184" workbookViewId="0">
      <selection activeCell="F9" sqref="F9"/>
    </sheetView>
  </sheetViews>
  <sheetFormatPr baseColWidth="10" defaultColWidth="8.83203125" defaultRowHeight="13" x14ac:dyDescent="0.15"/>
  <cols>
    <col min="2" max="2" width="15" bestFit="1" customWidth="1"/>
    <col min="3" max="5" width="9.6640625" bestFit="1" customWidth="1"/>
    <col min="6" max="6" width="10.33203125" bestFit="1" customWidth="1"/>
  </cols>
  <sheetData>
    <row r="1" spans="1:9" ht="16" x14ac:dyDescent="0.2">
      <c r="A1" s="325" t="s">
        <v>193</v>
      </c>
      <c r="B1" s="325"/>
      <c r="C1" s="325"/>
      <c r="D1" s="325"/>
      <c r="E1" s="325"/>
      <c r="F1" s="325"/>
      <c r="G1" s="17"/>
      <c r="H1" s="133"/>
      <c r="I1" s="133"/>
    </row>
    <row r="2" spans="1:9" ht="16" thickBot="1" x14ac:dyDescent="0.25">
      <c r="A2" s="133"/>
      <c r="B2" s="133"/>
      <c r="C2" s="133"/>
      <c r="D2" s="133"/>
      <c r="E2" s="133"/>
      <c r="F2" s="133"/>
      <c r="G2" s="133"/>
      <c r="H2" s="133"/>
      <c r="I2" s="133"/>
    </row>
    <row r="3" spans="1:9" ht="30" x14ac:dyDescent="0.2">
      <c r="A3" s="319" t="s">
        <v>192</v>
      </c>
      <c r="B3" s="321" t="s">
        <v>173</v>
      </c>
      <c r="C3" s="294" t="s">
        <v>174</v>
      </c>
      <c r="D3" s="294" t="s">
        <v>174</v>
      </c>
      <c r="E3" s="294" t="s">
        <v>174</v>
      </c>
      <c r="F3" s="321" t="s">
        <v>224</v>
      </c>
      <c r="G3" s="133"/>
      <c r="H3" s="133"/>
      <c r="I3" s="133"/>
    </row>
    <row r="4" spans="1:9" ht="64.5" customHeight="1" thickBot="1" x14ac:dyDescent="0.25">
      <c r="A4" s="320"/>
      <c r="B4" s="322"/>
      <c r="C4" s="295" t="s">
        <v>175</v>
      </c>
      <c r="D4" s="295" t="s">
        <v>176</v>
      </c>
      <c r="E4" s="295" t="s">
        <v>177</v>
      </c>
      <c r="F4" s="322"/>
      <c r="G4" s="133"/>
      <c r="H4" s="133"/>
      <c r="I4" s="133"/>
    </row>
    <row r="5" spans="1:9" ht="37" thickBot="1" x14ac:dyDescent="0.25">
      <c r="A5" s="296" t="s">
        <v>178</v>
      </c>
      <c r="B5" s="311" t="s">
        <v>179</v>
      </c>
      <c r="C5" s="312">
        <v>86700</v>
      </c>
      <c r="D5" s="312">
        <v>86700</v>
      </c>
      <c r="E5" s="312">
        <v>86700</v>
      </c>
      <c r="F5" s="313">
        <v>260100</v>
      </c>
      <c r="G5" s="133"/>
      <c r="H5" s="133"/>
      <c r="I5" s="133"/>
    </row>
    <row r="6" spans="1:9" ht="24" x14ac:dyDescent="0.2">
      <c r="A6" s="323" t="s">
        <v>180</v>
      </c>
      <c r="B6" s="314" t="s">
        <v>181</v>
      </c>
      <c r="C6" s="315">
        <v>0</v>
      </c>
      <c r="D6" s="315">
        <v>0</v>
      </c>
      <c r="E6" s="315">
        <v>0</v>
      </c>
      <c r="F6" s="315">
        <v>0</v>
      </c>
      <c r="G6" s="133"/>
      <c r="H6" s="133"/>
      <c r="I6" s="133"/>
    </row>
    <row r="7" spans="1:9" ht="25" thickBot="1" x14ac:dyDescent="0.25">
      <c r="A7" s="324"/>
      <c r="B7" s="311" t="s">
        <v>182</v>
      </c>
      <c r="C7" s="312">
        <v>739240</v>
      </c>
      <c r="D7" s="312">
        <v>739240</v>
      </c>
      <c r="E7" s="312">
        <v>739240</v>
      </c>
      <c r="F7" s="312">
        <v>2217720</v>
      </c>
      <c r="G7" s="133"/>
      <c r="H7" s="133"/>
      <c r="I7" s="133"/>
    </row>
    <row r="8" spans="1:9" ht="36" thickBot="1" x14ac:dyDescent="0.25">
      <c r="A8" s="296" t="s">
        <v>183</v>
      </c>
      <c r="B8" s="311" t="s">
        <v>184</v>
      </c>
      <c r="C8" s="312">
        <v>554000</v>
      </c>
      <c r="D8" s="312">
        <v>554000</v>
      </c>
      <c r="E8" s="312">
        <v>554000</v>
      </c>
      <c r="F8" s="312">
        <v>1662000</v>
      </c>
      <c r="G8" s="133"/>
      <c r="H8" s="133"/>
      <c r="I8" s="133"/>
    </row>
    <row r="9" spans="1:9" ht="37" thickBot="1" x14ac:dyDescent="0.25">
      <c r="A9" s="296" t="s">
        <v>185</v>
      </c>
      <c r="B9" s="311" t="s">
        <v>186</v>
      </c>
      <c r="C9" s="312">
        <v>3958076.84</v>
      </c>
      <c r="D9" s="312">
        <v>3958076.84</v>
      </c>
      <c r="E9" s="312">
        <v>3958076.84</v>
      </c>
      <c r="F9" s="312">
        <v>11874230.52</v>
      </c>
      <c r="G9" s="133"/>
      <c r="H9" s="133"/>
      <c r="I9" s="133"/>
    </row>
    <row r="10" spans="1:9" ht="28" thickBot="1" x14ac:dyDescent="0.25">
      <c r="A10" s="296" t="s">
        <v>187</v>
      </c>
      <c r="B10" s="311" t="s">
        <v>188</v>
      </c>
      <c r="C10" s="312">
        <v>124283.16</v>
      </c>
      <c r="D10" s="312">
        <v>124283.16</v>
      </c>
      <c r="E10" s="312">
        <v>124283.16</v>
      </c>
      <c r="F10" s="312">
        <v>372849.48</v>
      </c>
      <c r="G10" s="133"/>
      <c r="H10" s="133"/>
      <c r="I10" s="133"/>
    </row>
    <row r="11" spans="1:9" ht="37" thickBot="1" x14ac:dyDescent="0.25">
      <c r="A11" s="133"/>
      <c r="B11" s="316" t="s">
        <v>189</v>
      </c>
      <c r="C11" s="312">
        <v>90000</v>
      </c>
      <c r="D11" s="312">
        <v>90000</v>
      </c>
      <c r="E11" s="312">
        <v>90000</v>
      </c>
      <c r="F11" s="312">
        <v>270000</v>
      </c>
      <c r="G11" s="133"/>
      <c r="H11" s="133"/>
      <c r="I11" s="133"/>
    </row>
    <row r="12" spans="1:9" ht="16" thickBot="1" x14ac:dyDescent="0.25">
      <c r="A12" s="133"/>
      <c r="B12" s="317" t="s">
        <v>190</v>
      </c>
      <c r="C12" s="318">
        <f>SUM(C5:C11)</f>
        <v>5552300</v>
      </c>
      <c r="D12" s="318">
        <f>SUM(D5:D11)</f>
        <v>5552300</v>
      </c>
      <c r="E12" s="318">
        <f>SUM(E5:E11)</f>
        <v>5552300</v>
      </c>
      <c r="F12" s="318">
        <f>SUM(F5:F11)</f>
        <v>16656900</v>
      </c>
      <c r="G12" s="133"/>
      <c r="H12" s="133"/>
      <c r="I12" s="133"/>
    </row>
    <row r="13" spans="1:9" ht="15" x14ac:dyDescent="0.2">
      <c r="A13" s="133"/>
      <c r="B13" s="134"/>
      <c r="C13" s="133"/>
      <c r="D13" s="133"/>
      <c r="E13" s="133"/>
      <c r="F13" s="133"/>
      <c r="G13" s="133"/>
      <c r="H13" s="133"/>
      <c r="I13" s="133"/>
    </row>
    <row r="14" spans="1:9" ht="15" x14ac:dyDescent="0.2">
      <c r="A14" s="133"/>
      <c r="B14" s="133"/>
      <c r="C14" s="133"/>
      <c r="D14" s="133"/>
      <c r="E14" s="133"/>
      <c r="F14" s="133"/>
      <c r="G14" s="133"/>
      <c r="H14" s="133"/>
      <c r="I14" s="133"/>
    </row>
    <row r="15" spans="1:9" ht="15" x14ac:dyDescent="0.2">
      <c r="A15" s="133"/>
      <c r="B15" s="133"/>
      <c r="C15" s="133"/>
      <c r="D15" s="133"/>
      <c r="E15" s="133"/>
      <c r="F15" s="133"/>
      <c r="G15" s="133"/>
      <c r="H15" s="133"/>
      <c r="I15" s="133"/>
    </row>
    <row r="16" spans="1:9" ht="15" x14ac:dyDescent="0.2">
      <c r="A16" s="133"/>
      <c r="B16" s="133"/>
      <c r="C16" s="133"/>
      <c r="D16" s="133"/>
      <c r="E16" s="133"/>
      <c r="F16" s="133"/>
      <c r="G16" s="133"/>
      <c r="H16" s="133"/>
      <c r="I16" s="133"/>
    </row>
    <row r="17" spans="1:9" ht="15" x14ac:dyDescent="0.2">
      <c r="A17" s="133"/>
      <c r="B17" s="133"/>
      <c r="C17" s="133"/>
      <c r="D17" s="133"/>
      <c r="E17" s="133"/>
      <c r="F17" s="133"/>
      <c r="G17" s="133"/>
      <c r="H17" s="133"/>
      <c r="I17" s="133"/>
    </row>
    <row r="18" spans="1:9" ht="15" x14ac:dyDescent="0.2">
      <c r="A18" s="133"/>
      <c r="B18" s="133"/>
      <c r="C18" s="133"/>
      <c r="D18" s="133"/>
      <c r="E18" s="133"/>
      <c r="F18" s="133"/>
      <c r="G18" s="133"/>
      <c r="H18" s="133"/>
      <c r="I18" s="133"/>
    </row>
    <row r="19" spans="1:9" ht="15" x14ac:dyDescent="0.2">
      <c r="A19" s="133"/>
      <c r="B19" s="133"/>
      <c r="C19" s="133"/>
      <c r="D19" s="133"/>
      <c r="E19" s="133"/>
      <c r="F19" s="133"/>
      <c r="G19" s="133"/>
      <c r="H19" s="133"/>
      <c r="I19" s="133"/>
    </row>
  </sheetData>
  <mergeCells count="5">
    <mergeCell ref="A3:A4"/>
    <mergeCell ref="B3:B4"/>
    <mergeCell ref="F3:F4"/>
    <mergeCell ref="A6:A7"/>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5"/>
  <sheetViews>
    <sheetView topLeftCell="A8" zoomScaleNormal="100" workbookViewId="0">
      <selection activeCell="F11" sqref="F11"/>
    </sheetView>
  </sheetViews>
  <sheetFormatPr baseColWidth="10" defaultColWidth="11.5" defaultRowHeight="13" x14ac:dyDescent="0.15"/>
  <cols>
    <col min="1" max="1" width="4.5" style="3" customWidth="1"/>
    <col min="2" max="2" width="3.5" style="3" customWidth="1"/>
    <col min="3" max="3" width="6" style="3" customWidth="1"/>
    <col min="4" max="4" width="34.6640625" style="89" customWidth="1"/>
    <col min="5" max="5" width="0.6640625" style="3" hidden="1" customWidth="1"/>
    <col min="6" max="6" width="39.1640625" style="3" customWidth="1"/>
    <col min="7" max="7" width="32.83203125" style="3" customWidth="1"/>
    <col min="8" max="8" width="11.5" style="3"/>
    <col min="9" max="9" width="31.5" style="3" customWidth="1"/>
    <col min="10" max="10" width="34.6640625" style="3" customWidth="1"/>
    <col min="11" max="11" width="24.1640625" style="3" customWidth="1"/>
    <col min="12" max="12" width="24.5" style="3" customWidth="1"/>
    <col min="13" max="13" width="26.5" style="3" customWidth="1"/>
    <col min="14" max="14" width="61" style="3" customWidth="1"/>
    <col min="15" max="16384" width="11.5" style="3"/>
  </cols>
  <sheetData>
    <row r="1" spans="1:10" s="16" customFormat="1" ht="18" x14ac:dyDescent="0.2">
      <c r="A1" s="326" t="s">
        <v>166</v>
      </c>
      <c r="B1" s="326"/>
      <c r="C1" s="326"/>
      <c r="D1" s="326"/>
      <c r="E1" s="326"/>
      <c r="F1" s="326"/>
      <c r="G1" s="326"/>
    </row>
    <row r="2" spans="1:10" s="16" customFormat="1" ht="18" x14ac:dyDescent="0.2">
      <c r="A2" s="326" t="s">
        <v>40</v>
      </c>
      <c r="B2" s="326"/>
      <c r="C2" s="326"/>
      <c r="D2" s="326"/>
      <c r="E2" s="326"/>
      <c r="F2" s="326"/>
      <c r="G2" s="326"/>
      <c r="H2" s="114"/>
      <c r="I2" s="114"/>
      <c r="J2" s="114"/>
    </row>
    <row r="3" spans="1:10" s="16" customFormat="1" ht="18" x14ac:dyDescent="0.2">
      <c r="A3" s="326" t="s">
        <v>147</v>
      </c>
      <c r="B3" s="326"/>
      <c r="C3" s="326"/>
      <c r="D3" s="326"/>
      <c r="E3" s="326"/>
      <c r="F3" s="326"/>
      <c r="G3" s="326"/>
    </row>
    <row r="4" spans="1:10" s="75" customFormat="1" ht="16" x14ac:dyDescent="0.15">
      <c r="A4" s="333"/>
      <c r="B4" s="333"/>
      <c r="C4" s="333"/>
      <c r="D4" s="334"/>
      <c r="E4" s="151"/>
      <c r="F4" s="151" t="s">
        <v>46</v>
      </c>
      <c r="G4" s="151" t="s">
        <v>47</v>
      </c>
    </row>
    <row r="5" spans="1:10" s="77" customFormat="1" ht="18" customHeight="1" x14ac:dyDescent="0.15">
      <c r="A5" s="149" t="s">
        <v>48</v>
      </c>
      <c r="B5" s="143"/>
      <c r="C5" s="150"/>
      <c r="D5" s="152"/>
      <c r="E5" s="143"/>
      <c r="F5" s="143"/>
      <c r="G5" s="143"/>
    </row>
    <row r="6" spans="1:10" s="77" customFormat="1" ht="18" customHeight="1" x14ac:dyDescent="0.15">
      <c r="A6" s="137"/>
      <c r="B6" s="136" t="s">
        <v>195</v>
      </c>
      <c r="C6" s="137"/>
      <c r="D6" s="154"/>
      <c r="E6" s="137"/>
      <c r="F6" s="137"/>
      <c r="G6" s="137"/>
    </row>
    <row r="7" spans="1:10" s="77" customFormat="1" ht="34.5" customHeight="1" x14ac:dyDescent="0.15">
      <c r="A7" s="76"/>
      <c r="B7" s="76"/>
      <c r="C7" s="327" t="s">
        <v>191</v>
      </c>
      <c r="D7" s="328"/>
      <c r="E7" s="90"/>
      <c r="F7" s="91" t="s">
        <v>198</v>
      </c>
      <c r="G7" s="91"/>
    </row>
    <row r="8" spans="1:10" s="77" customFormat="1" ht="53.25" customHeight="1" x14ac:dyDescent="0.15">
      <c r="A8" s="76"/>
      <c r="B8" s="76"/>
      <c r="C8" s="327" t="s">
        <v>194</v>
      </c>
      <c r="D8" s="329"/>
      <c r="E8" s="90"/>
      <c r="F8" s="91" t="s">
        <v>211</v>
      </c>
      <c r="G8" s="91"/>
    </row>
    <row r="9" spans="1:10" s="77" customFormat="1" ht="21.75" customHeight="1" x14ac:dyDescent="0.15">
      <c r="A9" s="137"/>
      <c r="B9" s="137"/>
      <c r="C9" s="136" t="s">
        <v>26</v>
      </c>
      <c r="D9" s="137"/>
      <c r="E9" s="137"/>
      <c r="F9" s="137"/>
      <c r="G9" s="137"/>
    </row>
    <row r="10" spans="1:10" s="77" customFormat="1" ht="28" x14ac:dyDescent="0.15">
      <c r="A10" s="76"/>
      <c r="B10" s="76"/>
      <c r="C10" s="76"/>
      <c r="D10" s="108" t="s">
        <v>49</v>
      </c>
      <c r="E10" s="108"/>
      <c r="F10" s="109" t="s">
        <v>50</v>
      </c>
      <c r="G10" s="109"/>
    </row>
    <row r="11" spans="1:10" s="79" customFormat="1" ht="47.25" customHeight="1" x14ac:dyDescent="0.15">
      <c r="A11" s="78"/>
      <c r="B11" s="78"/>
      <c r="C11" s="78"/>
      <c r="D11" s="92" t="s">
        <v>51</v>
      </c>
      <c r="E11" s="96"/>
      <c r="F11" s="91" t="s">
        <v>52</v>
      </c>
      <c r="G11" s="91"/>
    </row>
    <row r="12" spans="1:10" s="77" customFormat="1" ht="28" x14ac:dyDescent="0.15">
      <c r="A12" s="76"/>
      <c r="B12" s="76"/>
      <c r="C12" s="76"/>
      <c r="D12" s="93" t="s">
        <v>53</v>
      </c>
      <c r="E12" s="90"/>
      <c r="F12" s="91" t="s">
        <v>199</v>
      </c>
      <c r="G12" s="91"/>
    </row>
    <row r="13" spans="1:10" s="77" customFormat="1" ht="42" x14ac:dyDescent="0.15">
      <c r="A13" s="76"/>
      <c r="B13" s="129"/>
      <c r="C13" s="76"/>
      <c r="D13" s="95" t="s">
        <v>54</v>
      </c>
      <c r="E13" s="97"/>
      <c r="F13" s="91" t="s">
        <v>200</v>
      </c>
      <c r="G13" s="91" t="s">
        <v>55</v>
      </c>
    </row>
    <row r="14" spans="1:10" s="77" customFormat="1" ht="42" x14ac:dyDescent="0.15">
      <c r="A14" s="76"/>
      <c r="B14" s="129"/>
      <c r="C14" s="90"/>
      <c r="D14" s="98" t="s">
        <v>123</v>
      </c>
      <c r="E14" s="97"/>
      <c r="F14" s="91" t="s">
        <v>201</v>
      </c>
      <c r="G14" s="91" t="s">
        <v>56</v>
      </c>
    </row>
    <row r="15" spans="1:10" s="77" customFormat="1" x14ac:dyDescent="0.15">
      <c r="A15" s="76"/>
      <c r="B15" s="129"/>
      <c r="C15" s="82"/>
      <c r="D15" s="83"/>
      <c r="E15" s="130"/>
      <c r="F15" s="78"/>
      <c r="G15" s="78"/>
    </row>
    <row r="16" spans="1:10" s="77" customFormat="1" ht="18" customHeight="1" x14ac:dyDescent="0.15">
      <c r="A16" s="139" t="s">
        <v>57</v>
      </c>
      <c r="B16" s="140"/>
      <c r="C16" s="141"/>
      <c r="D16" s="142"/>
      <c r="E16" s="143"/>
      <c r="F16" s="143"/>
      <c r="G16" s="143"/>
    </row>
    <row r="17" spans="1:7" s="77" customFormat="1" ht="18" customHeight="1" x14ac:dyDescent="0.15">
      <c r="A17" s="330" t="s">
        <v>58</v>
      </c>
      <c r="B17" s="331"/>
      <c r="C17" s="331"/>
      <c r="D17" s="331"/>
      <c r="E17" s="331"/>
      <c r="F17" s="331"/>
      <c r="G17" s="332"/>
    </row>
    <row r="18" spans="1:7" s="77" customFormat="1" ht="18" customHeight="1" x14ac:dyDescent="0.15">
      <c r="A18" s="76"/>
      <c r="B18" s="161" t="s">
        <v>59</v>
      </c>
      <c r="C18" s="159"/>
      <c r="D18" s="160"/>
      <c r="E18" s="135"/>
      <c r="F18" s="153"/>
      <c r="G18" s="153"/>
    </row>
    <row r="19" spans="1:7" s="77" customFormat="1" ht="36" customHeight="1" x14ac:dyDescent="0.15">
      <c r="A19" s="129"/>
      <c r="B19" s="343" t="s">
        <v>168</v>
      </c>
      <c r="C19" s="344"/>
      <c r="D19" s="345"/>
      <c r="E19" s="157"/>
      <c r="F19" s="158"/>
      <c r="G19" s="144"/>
    </row>
    <row r="20" spans="1:7" s="77" customFormat="1" ht="48" customHeight="1" x14ac:dyDescent="0.15">
      <c r="A20" s="129"/>
      <c r="B20" s="346" t="s">
        <v>169</v>
      </c>
      <c r="C20" s="347"/>
      <c r="D20" s="348"/>
      <c r="E20" s="157"/>
      <c r="F20" s="158" t="s">
        <v>196</v>
      </c>
      <c r="G20" s="144"/>
    </row>
    <row r="21" spans="1:7" s="77" customFormat="1" ht="24.5" customHeight="1" x14ac:dyDescent="0.15">
      <c r="A21" s="76"/>
      <c r="B21" s="84"/>
      <c r="C21" s="146" t="s">
        <v>202</v>
      </c>
      <c r="D21" s="147"/>
      <c r="E21" s="148"/>
      <c r="F21" s="145"/>
      <c r="G21" s="145"/>
    </row>
    <row r="22" spans="1:7" s="77" customFormat="1" ht="36" customHeight="1" x14ac:dyDescent="0.15">
      <c r="A22" s="76"/>
      <c r="B22" s="85"/>
      <c r="C22" s="76" t="s">
        <v>146</v>
      </c>
      <c r="D22" s="78"/>
      <c r="E22" s="76"/>
      <c r="F22" s="78" t="s">
        <v>60</v>
      </c>
      <c r="G22" s="78" t="s">
        <v>167</v>
      </c>
    </row>
    <row r="23" spans="1:7" s="77" customFormat="1" ht="92.25" customHeight="1" x14ac:dyDescent="0.15">
      <c r="A23" s="76"/>
      <c r="B23" s="85"/>
      <c r="C23" s="76" t="s">
        <v>62</v>
      </c>
      <c r="D23" s="78"/>
      <c r="E23" s="76"/>
      <c r="F23" s="78" t="s">
        <v>63</v>
      </c>
      <c r="G23" s="78" t="s">
        <v>64</v>
      </c>
    </row>
    <row r="24" spans="1:7" s="77" customFormat="1" ht="36" customHeight="1" x14ac:dyDescent="0.15">
      <c r="A24" s="76"/>
      <c r="B24" s="85"/>
      <c r="C24" s="129" t="s">
        <v>65</v>
      </c>
      <c r="D24" s="81"/>
      <c r="E24" s="76"/>
      <c r="F24" s="78" t="s">
        <v>66</v>
      </c>
      <c r="G24" s="78"/>
    </row>
    <row r="25" spans="1:7" s="77" customFormat="1" ht="36" customHeight="1" x14ac:dyDescent="0.15">
      <c r="A25" s="76"/>
      <c r="B25" s="85"/>
      <c r="C25" s="129" t="s">
        <v>8</v>
      </c>
      <c r="D25" s="81"/>
      <c r="E25" s="76"/>
      <c r="F25" s="78" t="s">
        <v>124</v>
      </c>
      <c r="G25" s="78" t="s">
        <v>126</v>
      </c>
    </row>
    <row r="26" spans="1:7" s="77" customFormat="1" ht="36" customHeight="1" x14ac:dyDescent="0.15">
      <c r="A26" s="76"/>
      <c r="B26" s="85"/>
      <c r="C26" s="129" t="s">
        <v>68</v>
      </c>
      <c r="D26" s="81"/>
      <c r="E26" s="76"/>
      <c r="F26" s="78" t="s">
        <v>128</v>
      </c>
      <c r="G26" s="78" t="s">
        <v>131</v>
      </c>
    </row>
    <row r="27" spans="1:7" s="77" customFormat="1" ht="18" customHeight="1" x14ac:dyDescent="0.15">
      <c r="A27" s="129"/>
      <c r="B27" s="338" t="s">
        <v>170</v>
      </c>
      <c r="C27" s="339"/>
      <c r="D27" s="339"/>
      <c r="E27" s="339"/>
      <c r="F27" s="339"/>
      <c r="G27" s="340"/>
    </row>
    <row r="28" spans="1:7" s="77" customFormat="1" ht="18" customHeight="1" x14ac:dyDescent="0.15">
      <c r="A28" s="76"/>
      <c r="B28" s="84"/>
      <c r="C28" s="146" t="s">
        <v>202</v>
      </c>
      <c r="D28" s="147"/>
      <c r="E28" s="148"/>
      <c r="F28" s="145"/>
      <c r="G28" s="145"/>
    </row>
    <row r="29" spans="1:7" s="77" customFormat="1" ht="42" x14ac:dyDescent="0.15">
      <c r="A29" s="76"/>
      <c r="B29" s="85"/>
      <c r="C29" s="76" t="s">
        <v>146</v>
      </c>
      <c r="D29" s="78"/>
      <c r="E29" s="76"/>
      <c r="F29" s="78" t="s">
        <v>60</v>
      </c>
      <c r="G29" s="78" t="s">
        <v>61</v>
      </c>
    </row>
    <row r="30" spans="1:7" s="77" customFormat="1" ht="98" x14ac:dyDescent="0.15">
      <c r="A30" s="76"/>
      <c r="B30" s="85"/>
      <c r="C30" s="76" t="s">
        <v>62</v>
      </c>
      <c r="D30" s="78"/>
      <c r="E30" s="76"/>
      <c r="F30" s="78" t="s">
        <v>63</v>
      </c>
      <c r="G30" s="78" t="s">
        <v>64</v>
      </c>
    </row>
    <row r="31" spans="1:7" s="77" customFormat="1" ht="84" x14ac:dyDescent="0.15">
      <c r="A31" s="76"/>
      <c r="B31" s="85"/>
      <c r="C31" s="129" t="s">
        <v>65</v>
      </c>
      <c r="D31" s="81"/>
      <c r="E31" s="76"/>
      <c r="F31" s="78" t="s">
        <v>66</v>
      </c>
      <c r="G31" s="78"/>
    </row>
    <row r="32" spans="1:7" s="77" customFormat="1" ht="28" x14ac:dyDescent="0.15">
      <c r="A32" s="76"/>
      <c r="B32" s="85"/>
      <c r="C32" s="129" t="s">
        <v>8</v>
      </c>
      <c r="D32" s="81"/>
      <c r="E32" s="76"/>
      <c r="F32" s="78" t="s">
        <v>67</v>
      </c>
      <c r="G32" s="78" t="s">
        <v>126</v>
      </c>
    </row>
    <row r="33" spans="1:7" s="77" customFormat="1" ht="28.5" customHeight="1" x14ac:dyDescent="0.15">
      <c r="A33" s="129"/>
      <c r="B33" s="131"/>
      <c r="C33" s="76" t="s">
        <v>68</v>
      </c>
      <c r="D33" s="81"/>
      <c r="E33" s="130"/>
      <c r="F33" s="78" t="s">
        <v>129</v>
      </c>
      <c r="G33" s="78" t="s">
        <v>127</v>
      </c>
    </row>
    <row r="34" spans="1:7" s="77" customFormat="1" ht="22" customHeight="1" x14ac:dyDescent="0.15">
      <c r="A34" s="129"/>
      <c r="B34" s="335" t="s">
        <v>171</v>
      </c>
      <c r="C34" s="336"/>
      <c r="D34" s="336"/>
      <c r="E34" s="336"/>
      <c r="F34" s="336"/>
      <c r="G34" s="337"/>
    </row>
    <row r="35" spans="1:7" s="77" customFormat="1" ht="18" customHeight="1" x14ac:dyDescent="0.15">
      <c r="A35" s="76"/>
      <c r="B35" s="84"/>
      <c r="C35" s="146" t="s">
        <v>202</v>
      </c>
      <c r="D35" s="147"/>
      <c r="E35" s="148"/>
      <c r="F35" s="145"/>
      <c r="G35" s="145"/>
    </row>
    <row r="36" spans="1:7" s="77" customFormat="1" ht="42" x14ac:dyDescent="0.15">
      <c r="A36" s="76"/>
      <c r="B36" s="131"/>
      <c r="C36" s="76" t="s">
        <v>146</v>
      </c>
      <c r="D36" s="78"/>
      <c r="E36" s="76"/>
      <c r="F36" s="78" t="s">
        <v>60</v>
      </c>
      <c r="G36" s="78" t="s">
        <v>125</v>
      </c>
    </row>
    <row r="37" spans="1:7" s="77" customFormat="1" ht="98" x14ac:dyDescent="0.15">
      <c r="A37" s="76"/>
      <c r="B37" s="131"/>
      <c r="C37" s="76" t="s">
        <v>62</v>
      </c>
      <c r="D37" s="78"/>
      <c r="E37" s="76"/>
      <c r="F37" s="78" t="s">
        <v>63</v>
      </c>
      <c r="G37" s="78" t="s">
        <v>64</v>
      </c>
    </row>
    <row r="38" spans="1:7" s="77" customFormat="1" ht="84" x14ac:dyDescent="0.15">
      <c r="A38" s="76"/>
      <c r="B38" s="131"/>
      <c r="C38" s="129" t="s">
        <v>65</v>
      </c>
      <c r="D38" s="81"/>
      <c r="E38" s="76"/>
      <c r="F38" s="78" t="s">
        <v>66</v>
      </c>
      <c r="G38" s="78"/>
    </row>
    <row r="39" spans="1:7" s="77" customFormat="1" ht="38.25" customHeight="1" x14ac:dyDescent="0.15">
      <c r="A39" s="76"/>
      <c r="B39" s="131"/>
      <c r="C39" s="129" t="s">
        <v>8</v>
      </c>
      <c r="D39" s="81"/>
      <c r="E39" s="76"/>
      <c r="F39" s="78" t="s">
        <v>124</v>
      </c>
      <c r="G39" s="78" t="s">
        <v>126</v>
      </c>
    </row>
    <row r="40" spans="1:7" s="77" customFormat="1" ht="33.75" customHeight="1" x14ac:dyDescent="0.15">
      <c r="A40" s="129"/>
      <c r="B40" s="131"/>
      <c r="C40" s="129" t="s">
        <v>9</v>
      </c>
      <c r="D40" s="81"/>
      <c r="E40" s="130"/>
      <c r="F40" s="78" t="s">
        <v>128</v>
      </c>
      <c r="G40" s="78" t="s">
        <v>130</v>
      </c>
    </row>
    <row r="41" spans="1:7" s="77" customFormat="1" x14ac:dyDescent="0.15">
      <c r="A41" s="136" t="s">
        <v>11</v>
      </c>
      <c r="B41" s="330" t="s">
        <v>209</v>
      </c>
      <c r="C41" s="331"/>
      <c r="D41" s="331"/>
      <c r="E41" s="331"/>
      <c r="F41" s="331"/>
      <c r="G41" s="332"/>
    </row>
    <row r="42" spans="1:7" s="77" customFormat="1" ht="25.5" customHeight="1" x14ac:dyDescent="0.15">
      <c r="A42" s="132"/>
      <c r="B42" s="346" t="s">
        <v>172</v>
      </c>
      <c r="C42" s="347"/>
      <c r="D42" s="347"/>
      <c r="E42" s="347"/>
      <c r="F42" s="347"/>
      <c r="G42" s="348"/>
    </row>
    <row r="43" spans="1:7" s="77" customFormat="1" ht="25.5" customHeight="1" x14ac:dyDescent="0.15">
      <c r="A43" s="110"/>
      <c r="B43" s="164" t="s">
        <v>210</v>
      </c>
      <c r="C43" s="147"/>
      <c r="D43" s="145"/>
      <c r="E43" s="148"/>
      <c r="F43" s="162"/>
      <c r="G43" s="163"/>
    </row>
    <row r="44" spans="1:7" s="77" customFormat="1" ht="25.5" customHeight="1" x14ac:dyDescent="0.15">
      <c r="A44" s="76"/>
      <c r="B44" s="106"/>
      <c r="C44" s="349" t="s">
        <v>215</v>
      </c>
      <c r="D44" s="349"/>
      <c r="E44" s="349"/>
      <c r="F44" s="78"/>
      <c r="G44" s="81"/>
    </row>
    <row r="45" spans="1:7" s="77" customFormat="1" ht="40.5" customHeight="1" x14ac:dyDescent="0.15">
      <c r="A45" s="76"/>
      <c r="B45" s="85"/>
      <c r="C45" s="129" t="s">
        <v>69</v>
      </c>
      <c r="D45" s="81"/>
      <c r="E45" s="76"/>
      <c r="F45" s="78" t="s">
        <v>203</v>
      </c>
      <c r="G45" s="78" t="s">
        <v>204</v>
      </c>
    </row>
    <row r="46" spans="1:7" s="77" customFormat="1" ht="84" x14ac:dyDescent="0.15">
      <c r="A46" s="76"/>
      <c r="B46" s="85"/>
      <c r="C46" s="100" t="s">
        <v>12</v>
      </c>
      <c r="D46" s="101"/>
      <c r="E46" s="107"/>
      <c r="F46" s="78" t="s">
        <v>206</v>
      </c>
      <c r="G46" s="78"/>
    </row>
    <row r="47" spans="1:7" s="77" customFormat="1" ht="70" x14ac:dyDescent="0.15">
      <c r="A47" s="76"/>
      <c r="B47" s="85"/>
      <c r="C47" s="100" t="s">
        <v>13</v>
      </c>
      <c r="D47" s="101"/>
      <c r="E47" s="107"/>
      <c r="F47" s="78" t="s">
        <v>132</v>
      </c>
      <c r="G47" s="78"/>
    </row>
    <row r="48" spans="1:7" s="77" customFormat="1" ht="84" x14ac:dyDescent="0.15">
      <c r="A48" s="76"/>
      <c r="B48" s="85"/>
      <c r="C48" s="3" t="s">
        <v>205</v>
      </c>
      <c r="D48" s="3"/>
      <c r="E48" s="16"/>
      <c r="F48" s="78" t="s">
        <v>207</v>
      </c>
      <c r="G48" s="111" t="s">
        <v>133</v>
      </c>
    </row>
    <row r="49" spans="1:7" s="77" customFormat="1" x14ac:dyDescent="0.15">
      <c r="A49" s="76"/>
      <c r="B49" s="85"/>
      <c r="C49" s="129"/>
      <c r="D49" s="81"/>
      <c r="E49" s="76"/>
      <c r="F49" s="76"/>
      <c r="G49" s="76"/>
    </row>
    <row r="50" spans="1:7" s="77" customFormat="1" ht="45.5" customHeight="1" x14ac:dyDescent="0.15">
      <c r="A50" s="110"/>
      <c r="B50" s="165" t="s">
        <v>208</v>
      </c>
      <c r="C50" s="148"/>
      <c r="D50" s="145"/>
      <c r="E50" s="148"/>
      <c r="F50" s="350" t="s">
        <v>197</v>
      </c>
      <c r="G50" s="351"/>
    </row>
    <row r="51" spans="1:7" s="77" customFormat="1" ht="18" customHeight="1" x14ac:dyDescent="0.15">
      <c r="A51" s="76"/>
      <c r="B51" s="166" t="s">
        <v>14</v>
      </c>
      <c r="C51" s="167"/>
      <c r="D51" s="168"/>
      <c r="E51" s="169"/>
      <c r="F51" s="170"/>
      <c r="G51" s="170"/>
    </row>
    <row r="52" spans="1:7" s="77" customFormat="1" ht="14" x14ac:dyDescent="0.15">
      <c r="A52" s="76"/>
      <c r="B52" s="76"/>
      <c r="C52" s="76" t="s">
        <v>82</v>
      </c>
      <c r="D52" s="81"/>
      <c r="E52" s="76"/>
      <c r="F52" s="78" t="s">
        <v>83</v>
      </c>
      <c r="G52" s="78"/>
    </row>
    <row r="53" spans="1:7" s="77" customFormat="1" ht="28" x14ac:dyDescent="0.15">
      <c r="A53" s="76"/>
      <c r="B53" s="76"/>
      <c r="C53" s="76" t="s">
        <v>84</v>
      </c>
      <c r="D53" s="81"/>
      <c r="E53" s="76"/>
      <c r="F53" s="78" t="s">
        <v>85</v>
      </c>
      <c r="G53" s="78"/>
    </row>
    <row r="54" spans="1:7" s="77" customFormat="1" ht="28" x14ac:dyDescent="0.15">
      <c r="A54" s="76"/>
      <c r="B54" s="76"/>
      <c r="C54" s="76" t="s">
        <v>86</v>
      </c>
      <c r="D54" s="81"/>
      <c r="E54" s="76"/>
      <c r="F54" s="78" t="s">
        <v>87</v>
      </c>
      <c r="G54" s="78"/>
    </row>
    <row r="55" spans="1:7" s="77" customFormat="1" x14ac:dyDescent="0.15">
      <c r="A55" s="76"/>
      <c r="B55" s="76"/>
      <c r="C55" s="76" t="s">
        <v>88</v>
      </c>
      <c r="D55" s="81"/>
      <c r="E55" s="76"/>
      <c r="F55" s="78"/>
      <c r="G55" s="78"/>
    </row>
    <row r="56" spans="1:7" s="77" customFormat="1" ht="14" x14ac:dyDescent="0.15">
      <c r="A56" s="76"/>
      <c r="B56" s="76"/>
      <c r="C56" s="76" t="s">
        <v>89</v>
      </c>
      <c r="D56" s="81"/>
      <c r="E56" s="76"/>
      <c r="F56" s="78" t="s">
        <v>90</v>
      </c>
      <c r="G56" s="76"/>
    </row>
    <row r="57" spans="1:7" s="77" customFormat="1" x14ac:dyDescent="0.15">
      <c r="A57" s="76"/>
      <c r="B57" s="76"/>
      <c r="C57" s="76" t="s">
        <v>91</v>
      </c>
      <c r="D57" s="81"/>
      <c r="E57" s="76"/>
      <c r="F57" s="76"/>
      <c r="G57" s="78"/>
    </row>
    <row r="58" spans="1:7" s="77" customFormat="1" x14ac:dyDescent="0.15">
      <c r="A58" s="76"/>
      <c r="B58" s="85"/>
      <c r="C58" s="85" t="s">
        <v>70</v>
      </c>
      <c r="D58" s="81"/>
      <c r="E58" s="76"/>
      <c r="F58" s="78"/>
      <c r="G58" s="86"/>
    </row>
    <row r="59" spans="1:7" s="77" customFormat="1" x14ac:dyDescent="0.15">
      <c r="A59" s="76"/>
      <c r="B59" s="85"/>
      <c r="C59" s="131"/>
      <c r="D59" s="81"/>
      <c r="E59" s="76"/>
      <c r="F59" s="78"/>
      <c r="G59" s="86"/>
    </row>
    <row r="60" spans="1:7" s="77" customFormat="1" ht="18" customHeight="1" x14ac:dyDescent="0.15">
      <c r="A60" s="76"/>
      <c r="B60" s="171" t="s">
        <v>15</v>
      </c>
      <c r="C60" s="172"/>
      <c r="D60" s="168"/>
      <c r="E60" s="169"/>
      <c r="F60" s="169"/>
      <c r="G60" s="170"/>
    </row>
    <row r="61" spans="1:7" s="77" customFormat="1" ht="14" x14ac:dyDescent="0.15">
      <c r="A61" s="76"/>
      <c r="B61" s="84"/>
      <c r="C61" s="95" t="s">
        <v>100</v>
      </c>
      <c r="D61" s="96"/>
      <c r="E61" s="90"/>
      <c r="F61" s="91" t="s">
        <v>101</v>
      </c>
      <c r="G61" s="91"/>
    </row>
    <row r="62" spans="1:7" s="77" customFormat="1" ht="56" x14ac:dyDescent="0.15">
      <c r="A62" s="76"/>
      <c r="B62" s="76"/>
      <c r="C62" s="95" t="s">
        <v>102</v>
      </c>
      <c r="D62" s="96"/>
      <c r="E62" s="90"/>
      <c r="F62" s="91" t="s">
        <v>103</v>
      </c>
      <c r="G62" s="91"/>
    </row>
    <row r="63" spans="1:7" s="77" customFormat="1" ht="51.75" customHeight="1" x14ac:dyDescent="0.15">
      <c r="A63" s="76"/>
      <c r="B63" s="87"/>
      <c r="C63" s="327" t="s">
        <v>104</v>
      </c>
      <c r="D63" s="328"/>
      <c r="E63" s="90"/>
      <c r="F63" s="91" t="s">
        <v>105</v>
      </c>
      <c r="G63" s="91"/>
    </row>
    <row r="64" spans="1:7" s="77" customFormat="1" ht="42" x14ac:dyDescent="0.15">
      <c r="A64" s="76"/>
      <c r="B64" s="76"/>
      <c r="C64" s="95" t="s">
        <v>106</v>
      </c>
      <c r="D64" s="96"/>
      <c r="E64" s="90"/>
      <c r="F64" s="91" t="s">
        <v>107</v>
      </c>
      <c r="G64" s="91"/>
    </row>
    <row r="65" spans="1:7" s="77" customFormat="1" ht="42" x14ac:dyDescent="0.15">
      <c r="A65" s="76"/>
      <c r="B65" s="76"/>
      <c r="C65" s="95" t="s">
        <v>108</v>
      </c>
      <c r="D65" s="96"/>
      <c r="E65" s="90"/>
      <c r="F65" s="91" t="s">
        <v>134</v>
      </c>
      <c r="G65" s="90"/>
    </row>
    <row r="66" spans="1:7" s="77" customFormat="1" x14ac:dyDescent="0.15">
      <c r="A66" s="110"/>
      <c r="B66" s="166" t="s">
        <v>16</v>
      </c>
      <c r="C66" s="173"/>
      <c r="D66" s="174"/>
      <c r="E66" s="175"/>
      <c r="F66" s="169"/>
      <c r="G66" s="175"/>
    </row>
    <row r="67" spans="1:7" s="77" customFormat="1" x14ac:dyDescent="0.15">
      <c r="A67" s="76"/>
      <c r="B67" s="84"/>
      <c r="C67" s="13" t="s">
        <v>135</v>
      </c>
      <c r="D67" s="96"/>
      <c r="E67" s="90"/>
      <c r="F67" s="91"/>
      <c r="G67" s="90"/>
    </row>
    <row r="68" spans="1:7" s="77" customFormat="1" ht="14" x14ac:dyDescent="0.15">
      <c r="A68" s="90"/>
      <c r="B68" s="90"/>
      <c r="C68" s="105" t="s">
        <v>80</v>
      </c>
      <c r="D68" s="96"/>
      <c r="E68" s="90"/>
      <c r="F68" s="91" t="s">
        <v>81</v>
      </c>
      <c r="G68" s="91"/>
    </row>
    <row r="69" spans="1:7" s="77" customFormat="1" ht="28" x14ac:dyDescent="0.15">
      <c r="A69" s="90"/>
      <c r="B69" s="102"/>
      <c r="C69" s="105" t="s">
        <v>71</v>
      </c>
      <c r="D69" s="96"/>
      <c r="E69" s="90"/>
      <c r="F69" s="91" t="s">
        <v>72</v>
      </c>
      <c r="G69" s="91"/>
    </row>
    <row r="70" spans="1:7" s="77" customFormat="1" ht="14" x14ac:dyDescent="0.15">
      <c r="A70" s="90"/>
      <c r="B70" s="102"/>
      <c r="C70" s="105" t="s">
        <v>75</v>
      </c>
      <c r="D70" s="96"/>
      <c r="E70" s="90"/>
      <c r="F70" s="91" t="s">
        <v>76</v>
      </c>
      <c r="G70" s="91"/>
    </row>
    <row r="71" spans="1:7" x14ac:dyDescent="0.15">
      <c r="A71" s="112"/>
      <c r="C71" s="13" t="s">
        <v>136</v>
      </c>
      <c r="G71" s="113"/>
    </row>
    <row r="72" spans="1:7" s="77" customFormat="1" ht="14" x14ac:dyDescent="0.15">
      <c r="A72" s="90"/>
      <c r="B72" s="90"/>
      <c r="C72" s="105" t="s">
        <v>78</v>
      </c>
      <c r="D72" s="96"/>
      <c r="E72" s="90"/>
      <c r="F72" s="91" t="s">
        <v>79</v>
      </c>
      <c r="G72" s="91"/>
    </row>
    <row r="73" spans="1:7" s="77" customFormat="1" ht="14" x14ac:dyDescent="0.15">
      <c r="A73" s="90"/>
      <c r="B73" s="102"/>
      <c r="C73" s="105" t="s">
        <v>77</v>
      </c>
      <c r="D73" s="96"/>
      <c r="E73" s="90"/>
      <c r="F73" s="91" t="s">
        <v>74</v>
      </c>
      <c r="G73" s="91"/>
    </row>
    <row r="74" spans="1:7" s="77" customFormat="1" ht="14" x14ac:dyDescent="0.15">
      <c r="A74" s="90"/>
      <c r="B74" s="102"/>
      <c r="C74" s="105" t="s">
        <v>73</v>
      </c>
      <c r="D74" s="96"/>
      <c r="E74" s="90"/>
      <c r="F74" s="91" t="s">
        <v>74</v>
      </c>
      <c r="G74" s="91"/>
    </row>
    <row r="75" spans="1:7" s="77" customFormat="1" ht="56" x14ac:dyDescent="0.15">
      <c r="A75" s="76"/>
      <c r="B75" s="166" t="s">
        <v>17</v>
      </c>
      <c r="C75" s="171"/>
      <c r="D75" s="176"/>
      <c r="E75" s="76"/>
      <c r="F75" s="78" t="s">
        <v>212</v>
      </c>
      <c r="G75" s="78" t="s">
        <v>97</v>
      </c>
    </row>
    <row r="76" spans="1:7" s="77" customFormat="1" ht="42" x14ac:dyDescent="0.15">
      <c r="A76" s="76"/>
      <c r="B76" s="166" t="s">
        <v>98</v>
      </c>
      <c r="C76" s="171"/>
      <c r="D76" s="176"/>
      <c r="E76" s="76"/>
      <c r="F76" s="78" t="s">
        <v>213</v>
      </c>
      <c r="G76" s="78" t="s">
        <v>99</v>
      </c>
    </row>
    <row r="77" spans="1:7" ht="98" x14ac:dyDescent="0.15">
      <c r="A77" s="112"/>
      <c r="B77" s="166" t="s">
        <v>137</v>
      </c>
      <c r="C77" s="166"/>
      <c r="D77" s="166"/>
      <c r="F77" s="80" t="s">
        <v>214</v>
      </c>
      <c r="G77" s="94" t="s">
        <v>138</v>
      </c>
    </row>
    <row r="78" spans="1:7" x14ac:dyDescent="0.15">
      <c r="A78" s="100"/>
      <c r="B78" s="177" t="s">
        <v>18</v>
      </c>
      <c r="C78" s="178"/>
      <c r="D78" s="179"/>
      <c r="E78" s="101"/>
      <c r="F78" s="101"/>
      <c r="G78" s="104"/>
    </row>
    <row r="79" spans="1:7" s="77" customFormat="1" ht="18" customHeight="1" x14ac:dyDescent="0.15">
      <c r="A79" s="103"/>
      <c r="C79" s="180" t="s">
        <v>92</v>
      </c>
      <c r="D79" s="180"/>
      <c r="E79" s="84"/>
      <c r="F79" s="84"/>
      <c r="G79" s="99"/>
    </row>
    <row r="80" spans="1:7" s="77" customFormat="1" ht="28" x14ac:dyDescent="0.15">
      <c r="A80" s="76"/>
      <c r="B80" s="76"/>
      <c r="D80" s="76" t="s">
        <v>93</v>
      </c>
      <c r="E80" s="76"/>
      <c r="F80" s="78" t="s">
        <v>94</v>
      </c>
      <c r="G80" s="78"/>
    </row>
    <row r="81" spans="1:7" s="77" customFormat="1" x14ac:dyDescent="0.15">
      <c r="A81" s="76"/>
      <c r="B81" s="76"/>
      <c r="D81" s="76" t="s">
        <v>88</v>
      </c>
      <c r="E81" s="76"/>
      <c r="F81" s="76"/>
      <c r="G81" s="78"/>
    </row>
    <row r="82" spans="1:7" s="77" customFormat="1" ht="28" x14ac:dyDescent="0.15">
      <c r="A82" s="76"/>
      <c r="B82" s="76"/>
      <c r="D82" s="76" t="s">
        <v>95</v>
      </c>
      <c r="E82" s="76"/>
      <c r="F82" s="78" t="s">
        <v>96</v>
      </c>
      <c r="G82" s="78"/>
    </row>
    <row r="83" spans="1:7" s="77" customFormat="1" ht="18" customHeight="1" x14ac:dyDescent="0.15">
      <c r="A83" s="76"/>
      <c r="C83" s="180" t="s">
        <v>109</v>
      </c>
      <c r="D83" s="180"/>
      <c r="E83" s="76"/>
      <c r="F83" s="76"/>
      <c r="G83" s="76"/>
    </row>
    <row r="84" spans="1:7" s="77" customFormat="1" ht="28" x14ac:dyDescent="0.15">
      <c r="A84" s="76"/>
      <c r="B84" s="85"/>
      <c r="C84" s="129" t="s">
        <v>110</v>
      </c>
      <c r="D84" s="81"/>
      <c r="E84" s="76"/>
      <c r="F84" s="78" t="s">
        <v>111</v>
      </c>
      <c r="G84" s="76"/>
    </row>
    <row r="85" spans="1:7" s="77" customFormat="1" ht="28" x14ac:dyDescent="0.15">
      <c r="A85" s="76"/>
      <c r="B85" s="85"/>
      <c r="C85" s="129" t="s">
        <v>112</v>
      </c>
      <c r="D85" s="81"/>
      <c r="E85" s="76"/>
      <c r="F85" s="78" t="s">
        <v>113</v>
      </c>
      <c r="G85" s="76"/>
    </row>
    <row r="86" spans="1:7" s="77" customFormat="1" ht="42" x14ac:dyDescent="0.15">
      <c r="A86" s="76"/>
      <c r="B86" s="85"/>
      <c r="C86" s="129" t="s">
        <v>114</v>
      </c>
      <c r="D86" s="81"/>
      <c r="E86" s="76"/>
      <c r="F86" s="78" t="s">
        <v>115</v>
      </c>
      <c r="G86" s="91" t="s">
        <v>139</v>
      </c>
    </row>
    <row r="87" spans="1:7" s="77" customFormat="1" ht="28" x14ac:dyDescent="0.15">
      <c r="A87" s="76"/>
      <c r="B87" s="85"/>
      <c r="C87" s="352" t="s">
        <v>116</v>
      </c>
      <c r="D87" s="353"/>
      <c r="E87" s="76"/>
      <c r="F87" s="78" t="s">
        <v>117</v>
      </c>
      <c r="G87" s="76"/>
    </row>
    <row r="88" spans="1:7" s="77" customFormat="1" ht="28" x14ac:dyDescent="0.15">
      <c r="A88" s="76"/>
      <c r="B88" s="85"/>
      <c r="C88" s="352" t="s">
        <v>118</v>
      </c>
      <c r="D88" s="353"/>
      <c r="E88" s="76"/>
      <c r="F88" s="78" t="s">
        <v>140</v>
      </c>
      <c r="G88" s="91" t="s">
        <v>141</v>
      </c>
    </row>
    <row r="89" spans="1:7" s="77" customFormat="1" ht="42" x14ac:dyDescent="0.15">
      <c r="A89" s="76"/>
      <c r="B89" s="85"/>
      <c r="C89" s="129" t="s">
        <v>119</v>
      </c>
      <c r="D89" s="81"/>
      <c r="E89" s="76"/>
      <c r="F89" s="78" t="s">
        <v>120</v>
      </c>
      <c r="G89" s="76"/>
    </row>
    <row r="90" spans="1:7" s="77" customFormat="1" x14ac:dyDescent="0.15">
      <c r="A90" s="85"/>
      <c r="B90" s="85"/>
      <c r="C90" s="341"/>
      <c r="D90" s="342"/>
      <c r="E90" s="85"/>
      <c r="F90" s="76"/>
      <c r="G90" s="76"/>
    </row>
    <row r="91" spans="1:7" s="77" customFormat="1" ht="18" customHeight="1" x14ac:dyDescent="0.15">
      <c r="A91" s="155" t="s">
        <v>144</v>
      </c>
      <c r="B91" s="136" t="s">
        <v>145</v>
      </c>
      <c r="C91" s="138"/>
      <c r="D91" s="156"/>
      <c r="E91" s="137"/>
      <c r="F91" s="137"/>
      <c r="G91" s="137"/>
    </row>
    <row r="92" spans="1:7" s="77" customFormat="1" ht="28" x14ac:dyDescent="0.15">
      <c r="A92" s="76"/>
      <c r="B92" s="76"/>
      <c r="C92" s="76" t="s">
        <v>121</v>
      </c>
      <c r="D92" s="81"/>
      <c r="E92" s="76"/>
      <c r="F92" s="78" t="s">
        <v>122</v>
      </c>
      <c r="G92" s="76"/>
    </row>
    <row r="93" spans="1:7" s="77" customFormat="1" ht="27.75" customHeight="1" x14ac:dyDescent="0.15">
      <c r="A93" s="76"/>
      <c r="B93" s="85"/>
      <c r="C93" s="129" t="s">
        <v>142</v>
      </c>
      <c r="D93" s="81"/>
      <c r="E93" s="76"/>
      <c r="F93" s="78" t="s">
        <v>143</v>
      </c>
      <c r="G93" s="76"/>
    </row>
    <row r="94" spans="1:7" s="77" customFormat="1" ht="14.25" customHeight="1" x14ac:dyDescent="0.15">
      <c r="A94" s="85"/>
      <c r="B94" s="85"/>
      <c r="C94" s="129"/>
      <c r="D94" s="81"/>
      <c r="E94" s="85"/>
      <c r="F94" s="76"/>
      <c r="G94" s="76"/>
    </row>
    <row r="95" spans="1:7" x14ac:dyDescent="0.15">
      <c r="A95" s="88"/>
    </row>
  </sheetData>
  <mergeCells count="19">
    <mergeCell ref="A17:G17"/>
    <mergeCell ref="A4:D4"/>
    <mergeCell ref="B34:G34"/>
    <mergeCell ref="B27:G27"/>
    <mergeCell ref="C90:D90"/>
    <mergeCell ref="B19:D19"/>
    <mergeCell ref="B20:D20"/>
    <mergeCell ref="C44:E44"/>
    <mergeCell ref="F50:G50"/>
    <mergeCell ref="C63:D63"/>
    <mergeCell ref="C87:D87"/>
    <mergeCell ref="C88:D88"/>
    <mergeCell ref="B41:G41"/>
    <mergeCell ref="B42:G42"/>
    <mergeCell ref="A1:G1"/>
    <mergeCell ref="A2:G2"/>
    <mergeCell ref="A3:G3"/>
    <mergeCell ref="C7:D7"/>
    <mergeCell ref="C8:D8"/>
  </mergeCells>
  <pageMargins left="0.7" right="0.7" top="0.75" bottom="0.75" header="0.3" footer="0.3"/>
  <pageSetup orientation="portrait" r:id="rId1"/>
  <headerFooter>
    <oddFooter>&amp;L&amp;1#&amp;"Calibri"&amp;11&amp;K000000Classification: Protected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81"/>
  <sheetViews>
    <sheetView tabSelected="1" topLeftCell="G160" zoomScale="125" zoomScaleNormal="125" workbookViewId="0">
      <selection activeCell="J135" sqref="J135"/>
    </sheetView>
  </sheetViews>
  <sheetFormatPr baseColWidth="10" defaultColWidth="8.83203125" defaultRowHeight="13" x14ac:dyDescent="0.15"/>
  <cols>
    <col min="1" max="1" width="5.5" style="26" customWidth="1"/>
    <col min="2" max="2" width="21.6640625" style="26" customWidth="1"/>
    <col min="3" max="3" width="8.83203125" style="26" customWidth="1"/>
    <col min="4" max="4" width="9.1640625" style="26" customWidth="1"/>
    <col min="5" max="5" width="10.5" style="26" customWidth="1"/>
    <col min="6" max="8" width="9.1640625" style="26" customWidth="1"/>
    <col min="9" max="9" width="2.6640625" customWidth="1"/>
    <col min="10" max="10" width="20.6640625" customWidth="1"/>
    <col min="11" max="11" width="1.5" customWidth="1"/>
    <col min="12" max="12" width="20.6640625" customWidth="1"/>
    <col min="13" max="13" width="1.5" customWidth="1"/>
    <col min="14" max="14" width="20.6640625" customWidth="1"/>
    <col min="15" max="15" width="1.5" customWidth="1"/>
    <col min="16" max="16" width="20.6640625" customWidth="1"/>
    <col min="17" max="17" width="2.6640625" customWidth="1"/>
    <col min="18" max="18" width="3.5" customWidth="1"/>
    <col min="19" max="19" width="38.5" customWidth="1"/>
    <col min="20" max="20" width="15.83203125" customWidth="1"/>
    <col min="21" max="21" width="2.5" customWidth="1"/>
    <col min="22" max="22" width="17.6640625" customWidth="1"/>
    <col min="23" max="23" width="2.6640625" customWidth="1"/>
    <col min="24" max="24" width="20.6640625" customWidth="1"/>
    <col min="25" max="25" width="2.6640625" customWidth="1"/>
    <col min="26" max="26" width="20.6640625" customWidth="1"/>
    <col min="27" max="27" width="2.6640625" customWidth="1"/>
    <col min="28" max="28" width="15.6640625" customWidth="1"/>
    <col min="29" max="29" width="2.1640625" customWidth="1"/>
    <col min="30" max="30" width="36.5" customWidth="1"/>
  </cols>
  <sheetData>
    <row r="1" spans="1:28" ht="18" x14ac:dyDescent="0.2">
      <c r="A1" s="355" t="s">
        <v>25</v>
      </c>
      <c r="B1" s="356"/>
      <c r="C1" s="356"/>
      <c r="D1" s="356"/>
      <c r="E1" s="356"/>
      <c r="F1" s="356"/>
      <c r="G1" s="356"/>
      <c r="H1" s="356"/>
      <c r="I1" s="356"/>
      <c r="J1" s="356"/>
      <c r="K1" s="356"/>
      <c r="L1" s="356"/>
      <c r="M1" s="356"/>
      <c r="N1" s="356"/>
      <c r="O1" s="356"/>
      <c r="P1" s="356"/>
      <c r="Q1" s="356"/>
      <c r="R1" s="356"/>
      <c r="S1" s="356"/>
      <c r="T1" s="208"/>
      <c r="U1" s="208"/>
      <c r="V1" s="208"/>
      <c r="W1" s="208"/>
      <c r="X1" s="208"/>
      <c r="Y1" s="208"/>
      <c r="Z1" s="208"/>
      <c r="AA1" s="208"/>
      <c r="AB1" s="208"/>
    </row>
    <row r="2" spans="1:28" ht="18" x14ac:dyDescent="0.2">
      <c r="A2" s="326" t="s">
        <v>40</v>
      </c>
      <c r="B2" s="326"/>
      <c r="C2" s="326"/>
      <c r="D2" s="326"/>
      <c r="E2" s="326"/>
      <c r="F2" s="326"/>
      <c r="G2" s="326"/>
      <c r="H2" s="326"/>
      <c r="I2" s="326"/>
      <c r="J2" s="326"/>
      <c r="K2" s="326"/>
      <c r="L2" s="326"/>
      <c r="M2" s="326"/>
      <c r="N2" s="326"/>
      <c r="O2" s="326"/>
      <c r="P2" s="326"/>
      <c r="Q2" s="326"/>
      <c r="R2" s="326"/>
      <c r="S2" s="326"/>
      <c r="T2" s="114"/>
      <c r="U2" s="114"/>
      <c r="V2" s="114"/>
      <c r="W2" s="114"/>
      <c r="X2" s="114"/>
      <c r="Y2" s="114"/>
      <c r="Z2" s="114"/>
      <c r="AA2" s="114"/>
      <c r="AB2" s="114"/>
    </row>
    <row r="4" spans="1:28" ht="17" thickBot="1" x14ac:dyDescent="0.25">
      <c r="A4" s="17" t="s">
        <v>222</v>
      </c>
      <c r="B4" s="17"/>
      <c r="C4" s="354" t="s">
        <v>225</v>
      </c>
      <c r="D4" s="354"/>
      <c r="E4" s="354"/>
      <c r="F4" s="354"/>
      <c r="G4" s="354"/>
      <c r="H4" s="354"/>
      <c r="Z4" s="72"/>
      <c r="AB4" s="17"/>
    </row>
    <row r="5" spans="1:28" ht="17" thickBot="1" x14ac:dyDescent="0.25">
      <c r="A5" s="17" t="s">
        <v>223</v>
      </c>
      <c r="B5" s="17"/>
      <c r="C5" s="69" t="s">
        <v>226</v>
      </c>
      <c r="D5" s="69"/>
      <c r="E5" s="69"/>
      <c r="F5" s="70"/>
      <c r="G5" s="70"/>
      <c r="H5" s="70"/>
    </row>
    <row r="6" spans="1:28" ht="17" thickBot="1" x14ac:dyDescent="0.25">
      <c r="A6" s="17" t="s">
        <v>22</v>
      </c>
      <c r="B6" s="17"/>
      <c r="C6" s="15" t="s">
        <v>23</v>
      </c>
      <c r="D6" s="380">
        <v>46113</v>
      </c>
      <c r="E6" s="380"/>
      <c r="F6" s="380"/>
      <c r="G6" s="380"/>
      <c r="H6" s="17" t="s">
        <v>28</v>
      </c>
      <c r="I6" s="381">
        <v>47208</v>
      </c>
      <c r="J6" s="381"/>
      <c r="K6" s="381"/>
      <c r="L6" s="381"/>
      <c r="M6" s="381"/>
      <c r="N6" s="381"/>
      <c r="O6" s="381"/>
      <c r="P6" s="381"/>
      <c r="Q6" s="381"/>
      <c r="R6" s="381"/>
    </row>
    <row r="7" spans="1:28" ht="17" thickBot="1" x14ac:dyDescent="0.25">
      <c r="A7" s="362" t="s">
        <v>24</v>
      </c>
      <c r="B7" s="362"/>
      <c r="C7" s="71"/>
      <c r="D7" s="68"/>
      <c r="E7" s="67"/>
      <c r="F7" s="68"/>
      <c r="G7" s="68"/>
    </row>
    <row r="8" spans="1:28" x14ac:dyDescent="0.15">
      <c r="A8" s="16"/>
      <c r="B8" s="16"/>
      <c r="C8" s="16"/>
      <c r="D8" s="16"/>
      <c r="E8" s="16"/>
    </row>
    <row r="9" spans="1:28" ht="19" x14ac:dyDescent="0.2">
      <c r="A9" s="181" t="s">
        <v>0</v>
      </c>
      <c r="B9" s="182" t="s">
        <v>1</v>
      </c>
      <c r="C9" s="182"/>
      <c r="D9" s="182"/>
      <c r="E9" s="182"/>
      <c r="F9" s="182"/>
      <c r="G9" s="182"/>
      <c r="H9" s="182"/>
      <c r="I9" s="182"/>
      <c r="J9" s="183" t="s">
        <v>157</v>
      </c>
      <c r="K9" s="183"/>
      <c r="L9" s="183" t="s">
        <v>158</v>
      </c>
      <c r="M9" s="183"/>
      <c r="N9" s="183" t="s">
        <v>159</v>
      </c>
      <c r="O9" s="183"/>
      <c r="P9" s="183" t="s">
        <v>160</v>
      </c>
      <c r="Q9" s="184"/>
      <c r="R9" s="185"/>
      <c r="S9" s="186" t="s">
        <v>33</v>
      </c>
    </row>
    <row r="10" spans="1:28" ht="14" x14ac:dyDescent="0.15">
      <c r="A10" s="1"/>
      <c r="B10" s="2"/>
      <c r="C10" s="2"/>
      <c r="D10" s="2"/>
      <c r="E10" s="2"/>
      <c r="F10" s="2"/>
      <c r="G10" s="2"/>
      <c r="H10" s="2"/>
      <c r="I10" s="2"/>
      <c r="J10" s="36" t="s">
        <v>2</v>
      </c>
      <c r="K10" s="36"/>
      <c r="L10" s="36"/>
      <c r="M10" s="36"/>
      <c r="N10" s="36"/>
      <c r="O10" s="36"/>
      <c r="P10" s="36"/>
      <c r="Q10" s="36"/>
      <c r="R10" s="14"/>
      <c r="S10" s="14"/>
    </row>
    <row r="11" spans="1:28" ht="14" x14ac:dyDescent="0.15">
      <c r="A11" s="16"/>
      <c r="B11" s="363" t="s">
        <v>191</v>
      </c>
      <c r="C11" s="363"/>
      <c r="D11" s="363"/>
      <c r="E11" s="363"/>
      <c r="F11" s="363"/>
      <c r="G11" s="363"/>
      <c r="H11" s="363"/>
      <c r="I11" s="14"/>
      <c r="J11" s="47">
        <v>5552300</v>
      </c>
      <c r="K11" s="30"/>
      <c r="L11" s="30">
        <v>5552300</v>
      </c>
      <c r="M11" s="30"/>
      <c r="N11" s="30">
        <v>5552300</v>
      </c>
      <c r="O11" s="30"/>
      <c r="P11" s="30">
        <f>SUM(J11+L11+N11)</f>
        <v>16656900</v>
      </c>
      <c r="Q11" s="31"/>
      <c r="R11" s="14"/>
      <c r="S11" s="43"/>
    </row>
    <row r="12" spans="1:28" ht="14" x14ac:dyDescent="0.15">
      <c r="A12" s="16"/>
      <c r="B12" s="357"/>
      <c r="C12" s="357"/>
      <c r="D12" s="357"/>
      <c r="E12" s="357"/>
      <c r="F12" s="357"/>
      <c r="G12" s="357"/>
      <c r="H12" s="357"/>
      <c r="I12" s="14"/>
      <c r="J12" s="48"/>
      <c r="K12" s="30"/>
      <c r="L12" s="48"/>
      <c r="M12" s="30"/>
      <c r="N12" s="48"/>
      <c r="O12" s="30"/>
      <c r="P12" s="48"/>
      <c r="Q12" s="31"/>
      <c r="R12" s="14"/>
      <c r="S12" s="56"/>
    </row>
    <row r="13" spans="1:28" ht="14" x14ac:dyDescent="0.15">
      <c r="A13" s="12"/>
      <c r="B13" s="357" t="s">
        <v>26</v>
      </c>
      <c r="C13" s="357"/>
      <c r="D13" s="357"/>
      <c r="E13" s="357"/>
      <c r="F13" s="357"/>
      <c r="G13" s="357"/>
      <c r="H13" s="357"/>
      <c r="I13" s="33"/>
      <c r="J13" s="125"/>
      <c r="K13" s="126"/>
      <c r="L13" s="125"/>
      <c r="M13" s="126"/>
      <c r="N13" s="125"/>
      <c r="O13" s="126"/>
      <c r="P13" s="125"/>
      <c r="Q13" s="31"/>
      <c r="R13" s="14"/>
      <c r="S13" s="56"/>
    </row>
    <row r="14" spans="1:28" ht="14" x14ac:dyDescent="0.15">
      <c r="A14" s="12"/>
      <c r="D14" s="23" t="s">
        <v>27</v>
      </c>
      <c r="E14" s="358"/>
      <c r="F14" s="358"/>
      <c r="G14" s="358"/>
      <c r="H14" s="358"/>
      <c r="I14" s="33"/>
      <c r="J14" s="125"/>
      <c r="K14" s="126"/>
      <c r="L14" s="125"/>
      <c r="M14" s="126"/>
      <c r="N14" s="125"/>
      <c r="O14" s="126"/>
      <c r="P14" s="125"/>
      <c r="Q14" s="31"/>
      <c r="R14" s="14"/>
      <c r="S14" s="56"/>
    </row>
    <row r="15" spans="1:28" ht="14" x14ac:dyDescent="0.15">
      <c r="A15" s="12"/>
      <c r="B15" s="12"/>
      <c r="C15" s="23"/>
      <c r="D15" s="23"/>
      <c r="E15" s="359"/>
      <c r="F15" s="359"/>
      <c r="G15" s="359"/>
      <c r="H15" s="359"/>
      <c r="I15" s="33"/>
      <c r="J15" s="125"/>
      <c r="K15" s="126"/>
      <c r="L15" s="125"/>
      <c r="M15" s="126"/>
      <c r="N15" s="125"/>
      <c r="O15" s="126"/>
      <c r="P15" s="125"/>
      <c r="Q15" s="31"/>
      <c r="R15" s="14"/>
      <c r="S15" s="56"/>
    </row>
    <row r="16" spans="1:28" ht="14" x14ac:dyDescent="0.15">
      <c r="A16" s="12"/>
      <c r="B16" s="12"/>
      <c r="C16" s="23"/>
      <c r="D16" s="23"/>
      <c r="E16" s="359"/>
      <c r="F16" s="359"/>
      <c r="G16" s="359"/>
      <c r="H16" s="359"/>
      <c r="I16" s="33"/>
      <c r="J16" s="125"/>
      <c r="K16" s="126"/>
      <c r="L16" s="125"/>
      <c r="M16" s="126"/>
      <c r="N16" s="125"/>
      <c r="O16" s="126"/>
      <c r="P16" s="125"/>
      <c r="Q16" s="31"/>
      <c r="R16" s="14"/>
      <c r="S16" s="56"/>
    </row>
    <row r="17" spans="1:19" ht="14" x14ac:dyDescent="0.15">
      <c r="A17" s="12"/>
      <c r="B17" s="12"/>
      <c r="C17" s="23"/>
      <c r="D17" s="23"/>
      <c r="E17" s="360"/>
      <c r="F17" s="360"/>
      <c r="G17" s="360"/>
      <c r="H17" s="360"/>
      <c r="I17" s="33"/>
      <c r="J17" s="125"/>
      <c r="K17" s="126"/>
      <c r="L17" s="125"/>
      <c r="M17" s="126"/>
      <c r="N17" s="125"/>
      <c r="O17" s="126"/>
      <c r="P17" s="125"/>
      <c r="Q17" s="31"/>
      <c r="R17" s="14"/>
      <c r="S17" s="56"/>
    </row>
    <row r="18" spans="1:19" ht="14" x14ac:dyDescent="0.15">
      <c r="A18" s="23"/>
      <c r="B18" s="361"/>
      <c r="C18" s="361"/>
      <c r="D18" s="361"/>
      <c r="E18" s="361"/>
      <c r="F18" s="361"/>
      <c r="G18" s="361"/>
      <c r="H18" s="361"/>
      <c r="I18" s="34"/>
      <c r="J18" s="125"/>
      <c r="K18" s="126"/>
      <c r="L18" s="125"/>
      <c r="M18" s="126"/>
      <c r="N18" s="125"/>
      <c r="O18" s="126"/>
      <c r="P18" s="125"/>
      <c r="Q18" s="31"/>
      <c r="R18" s="14"/>
      <c r="S18" s="56"/>
    </row>
    <row r="19" spans="1:19" ht="14" x14ac:dyDescent="0.15">
      <c r="A19" s="23"/>
      <c r="B19" s="115"/>
      <c r="C19" s="115"/>
      <c r="D19" s="115"/>
      <c r="E19" s="115"/>
      <c r="F19" s="115"/>
      <c r="G19" s="115"/>
      <c r="H19" s="115"/>
      <c r="I19" s="34"/>
      <c r="J19" s="127"/>
      <c r="K19" s="126"/>
      <c r="L19" s="125"/>
      <c r="M19" s="126"/>
      <c r="N19" s="125"/>
      <c r="O19" s="126"/>
      <c r="P19" s="125"/>
      <c r="Q19" s="31"/>
      <c r="R19" s="14"/>
      <c r="S19" s="65"/>
    </row>
    <row r="20" spans="1:19" ht="14" x14ac:dyDescent="0.15">
      <c r="A20" s="23"/>
      <c r="B20" s="115"/>
      <c r="C20" s="115"/>
      <c r="D20" s="115"/>
      <c r="E20" s="115"/>
      <c r="F20" s="115"/>
      <c r="G20" s="115"/>
      <c r="H20" s="115"/>
      <c r="I20" s="34"/>
      <c r="J20" s="127"/>
      <c r="K20" s="126"/>
      <c r="L20" s="125"/>
      <c r="M20" s="126"/>
      <c r="N20" s="125"/>
      <c r="O20" s="126"/>
      <c r="P20" s="125"/>
      <c r="Q20" s="31"/>
      <c r="R20" s="14"/>
      <c r="S20" s="65"/>
    </row>
    <row r="21" spans="1:19" ht="15" thickBot="1" x14ac:dyDescent="0.2">
      <c r="A21" s="23"/>
      <c r="B21" s="115"/>
      <c r="C21" s="115"/>
      <c r="D21" s="115"/>
      <c r="E21" s="115"/>
      <c r="F21" s="115"/>
      <c r="G21" s="115"/>
      <c r="H21" s="115"/>
      <c r="I21" s="34"/>
      <c r="J21" s="128"/>
      <c r="K21" s="126"/>
      <c r="L21" s="128"/>
      <c r="M21" s="126"/>
      <c r="N21" s="128"/>
      <c r="O21" s="126"/>
      <c r="P21" s="128"/>
      <c r="Q21" s="31"/>
      <c r="R21" s="14"/>
      <c r="S21" s="123"/>
    </row>
    <row r="22" spans="1:19" ht="18" thickTop="1" thickBot="1" x14ac:dyDescent="0.25">
      <c r="A22" s="187"/>
      <c r="B22" s="188" t="s">
        <v>4</v>
      </c>
      <c r="C22" s="189"/>
      <c r="D22" s="189"/>
      <c r="E22" s="189"/>
      <c r="F22" s="189"/>
      <c r="G22" s="189"/>
      <c r="H22" s="189"/>
      <c r="I22" s="190"/>
      <c r="J22" s="191">
        <f>SUM(J11:J21)</f>
        <v>5552300</v>
      </c>
      <c r="K22" s="192"/>
      <c r="L22" s="191">
        <f>SUM(L11:L21)</f>
        <v>5552300</v>
      </c>
      <c r="M22" s="192"/>
      <c r="N22" s="191">
        <f>SUM(N11:N21)</f>
        <v>5552300</v>
      </c>
      <c r="O22" s="192"/>
      <c r="P22" s="193">
        <f>SUM(P11:P21)</f>
        <v>16656900</v>
      </c>
      <c r="Q22" s="192"/>
      <c r="R22" s="194"/>
      <c r="S22" s="195"/>
    </row>
    <row r="23" spans="1:19" ht="17" thickBot="1" x14ac:dyDescent="0.25">
      <c r="A23" s="12"/>
      <c r="B23" s="12"/>
      <c r="C23" s="12"/>
      <c r="D23" s="12"/>
      <c r="E23" s="12"/>
      <c r="F23" s="12"/>
      <c r="G23" s="12"/>
      <c r="H23" s="12"/>
      <c r="I23" s="4"/>
      <c r="J23" s="4"/>
      <c r="K23" s="4"/>
      <c r="L23" s="4"/>
      <c r="M23" s="4"/>
      <c r="N23" s="191"/>
      <c r="O23" s="4"/>
      <c r="P23" s="4"/>
      <c r="Q23" s="4"/>
    </row>
    <row r="24" spans="1:19" ht="18" x14ac:dyDescent="0.15">
      <c r="A24" s="196" t="s">
        <v>5</v>
      </c>
      <c r="B24" s="197" t="s">
        <v>6</v>
      </c>
      <c r="C24" s="197"/>
      <c r="D24" s="197"/>
      <c r="E24" s="197"/>
      <c r="F24" s="197"/>
      <c r="G24" s="197"/>
      <c r="H24" s="197"/>
      <c r="I24" s="197"/>
      <c r="J24" s="198"/>
      <c r="K24" s="198"/>
      <c r="L24" s="198"/>
      <c r="M24" s="198"/>
      <c r="N24" s="198"/>
      <c r="O24" s="198"/>
      <c r="P24" s="198"/>
      <c r="Q24" s="198"/>
      <c r="R24" s="199"/>
      <c r="S24" s="199"/>
    </row>
    <row r="25" spans="1:19" s="24" customFormat="1" ht="38.5" customHeight="1" x14ac:dyDescent="0.2">
      <c r="A25" s="200" t="s">
        <v>7</v>
      </c>
      <c r="B25" s="366" t="s">
        <v>165</v>
      </c>
      <c r="C25" s="366"/>
      <c r="D25" s="366"/>
      <c r="E25" s="366"/>
      <c r="F25" s="366"/>
      <c r="G25" s="366"/>
      <c r="H25" s="366"/>
      <c r="I25" s="201"/>
      <c r="J25" s="200" t="s">
        <v>161</v>
      </c>
      <c r="K25" s="200"/>
      <c r="L25" s="200" t="s">
        <v>158</v>
      </c>
      <c r="M25" s="200"/>
      <c r="N25" s="200" t="s">
        <v>159</v>
      </c>
      <c r="O25" s="200"/>
      <c r="P25" s="200" t="s">
        <v>160</v>
      </c>
      <c r="Q25" s="201"/>
      <c r="R25" s="202"/>
      <c r="S25" s="203" t="s">
        <v>33</v>
      </c>
    </row>
    <row r="26" spans="1:19" s="24" customFormat="1" ht="18" customHeight="1" x14ac:dyDescent="0.2">
      <c r="A26" s="116"/>
      <c r="B26" s="367" t="s">
        <v>35</v>
      </c>
      <c r="C26" s="367"/>
      <c r="D26" s="367"/>
      <c r="E26" s="367"/>
      <c r="F26" s="368"/>
      <c r="G26" s="368"/>
      <c r="H26" s="368"/>
      <c r="I26" s="6"/>
      <c r="J26" s="36" t="s">
        <v>2</v>
      </c>
      <c r="K26" s="36"/>
      <c r="L26" s="36"/>
      <c r="M26" s="36"/>
      <c r="N26" s="36"/>
      <c r="O26" s="36"/>
      <c r="P26" s="36"/>
      <c r="Q26" s="36"/>
      <c r="R26"/>
      <c r="S26"/>
    </row>
    <row r="27" spans="1:19" s="24" customFormat="1" ht="18" customHeight="1" x14ac:dyDescent="0.2">
      <c r="A27" s="116"/>
      <c r="B27" s="18" t="s">
        <v>151</v>
      </c>
      <c r="C27" s="18"/>
      <c r="D27" s="18"/>
      <c r="E27" s="18"/>
      <c r="F27" s="18"/>
      <c r="G27" s="18"/>
      <c r="H27" s="18"/>
      <c r="I27" s="7"/>
      <c r="J27" s="33"/>
      <c r="K27" s="33"/>
      <c r="L27" s="33"/>
      <c r="M27" s="33"/>
      <c r="N27" s="33"/>
      <c r="O27" s="33"/>
      <c r="P27" s="33"/>
      <c r="Q27" s="33"/>
      <c r="R27" s="14"/>
      <c r="S27" s="14"/>
    </row>
    <row r="28" spans="1:19" s="24" customFormat="1" ht="18" customHeight="1" x14ac:dyDescent="0.2">
      <c r="A28" s="116"/>
      <c r="B28" s="19"/>
      <c r="C28" s="26"/>
      <c r="D28" s="19"/>
      <c r="E28" s="19"/>
      <c r="F28" s="369"/>
      <c r="G28" s="369"/>
      <c r="H28" s="369"/>
      <c r="I28" s="19"/>
      <c r="J28" s="31"/>
      <c r="K28" s="31"/>
      <c r="L28" s="31"/>
      <c r="M28" s="31"/>
      <c r="N28" s="31"/>
      <c r="O28" s="31"/>
      <c r="P28" s="31"/>
      <c r="Q28" s="31"/>
      <c r="R28" s="14"/>
      <c r="S28" s="14"/>
    </row>
    <row r="29" spans="1:19" s="24" customFormat="1" ht="18" customHeight="1" x14ac:dyDescent="0.2">
      <c r="A29" s="116"/>
      <c r="B29" s="216" t="s">
        <v>202</v>
      </c>
      <c r="C29" s="216"/>
      <c r="D29" s="216"/>
      <c r="E29" s="216"/>
      <c r="F29" s="370"/>
      <c r="G29" s="370"/>
      <c r="H29" s="370"/>
      <c r="I29" s="218"/>
      <c r="J29" s="218"/>
      <c r="K29" s="218"/>
      <c r="L29" s="218"/>
      <c r="M29" s="218"/>
      <c r="N29" s="218"/>
      <c r="O29" s="218"/>
      <c r="P29" s="218"/>
      <c r="Q29" s="219"/>
      <c r="R29" s="220"/>
      <c r="S29" s="220"/>
    </row>
    <row r="30" spans="1:19" s="24" customFormat="1" ht="18" customHeight="1" x14ac:dyDescent="0.2">
      <c r="A30" s="116"/>
      <c r="B30" s="221"/>
      <c r="C30" s="222" t="s">
        <v>162</v>
      </c>
      <c r="D30" s="217"/>
      <c r="E30" s="217"/>
      <c r="F30" s="370" t="s">
        <v>163</v>
      </c>
      <c r="G30" s="370"/>
      <c r="H30" s="370"/>
      <c r="I30" s="223"/>
      <c r="J30" s="224"/>
      <c r="K30" s="224"/>
      <c r="L30" s="224"/>
      <c r="M30" s="224"/>
      <c r="N30" s="224"/>
      <c r="O30" s="224"/>
      <c r="P30" s="224"/>
      <c r="Q30" s="219"/>
      <c r="R30" s="220"/>
      <c r="S30" s="220"/>
    </row>
    <row r="31" spans="1:19" s="24" customFormat="1" ht="18" customHeight="1" x14ac:dyDescent="0.2">
      <c r="A31" s="116"/>
      <c r="B31" s="221"/>
      <c r="C31" s="221" t="s">
        <v>34</v>
      </c>
      <c r="D31" s="225"/>
      <c r="E31" s="216"/>
      <c r="F31" s="364"/>
      <c r="G31" s="364"/>
      <c r="H31" s="364"/>
      <c r="I31" s="223"/>
      <c r="J31" s="226"/>
      <c r="K31" s="227"/>
      <c r="L31" s="227"/>
      <c r="M31" s="227"/>
      <c r="N31" s="227"/>
      <c r="O31" s="227"/>
      <c r="P31" s="227"/>
      <c r="Q31" s="219"/>
      <c r="R31" s="220"/>
      <c r="S31" s="228"/>
    </row>
    <row r="32" spans="1:19" s="24" customFormat="1" ht="18" customHeight="1" x14ac:dyDescent="0.2">
      <c r="A32" s="116"/>
      <c r="B32" s="221"/>
      <c r="C32" s="221"/>
      <c r="D32" s="229"/>
      <c r="E32" s="216"/>
      <c r="F32" s="364"/>
      <c r="G32" s="364"/>
      <c r="H32" s="364"/>
      <c r="I32" s="223"/>
      <c r="J32" s="226"/>
      <c r="K32" s="227"/>
      <c r="L32" s="230"/>
      <c r="M32" s="227"/>
      <c r="N32" s="230"/>
      <c r="O32" s="227"/>
      <c r="P32" s="231"/>
      <c r="Q32" s="219"/>
      <c r="R32" s="220"/>
      <c r="S32" s="232"/>
    </row>
    <row r="33" spans="1:19" s="24" customFormat="1" ht="18" customHeight="1" x14ac:dyDescent="0.2">
      <c r="A33" s="116"/>
      <c r="B33" s="221"/>
      <c r="C33" s="221"/>
      <c r="D33" s="229"/>
      <c r="E33" s="216"/>
      <c r="F33" s="364"/>
      <c r="G33" s="364"/>
      <c r="H33" s="364"/>
      <c r="I33" s="223"/>
      <c r="J33" s="226"/>
      <c r="K33" s="227"/>
      <c r="L33" s="230"/>
      <c r="M33" s="227"/>
      <c r="N33" s="230"/>
      <c r="O33" s="227"/>
      <c r="P33" s="231"/>
      <c r="Q33" s="219"/>
      <c r="R33" s="220"/>
      <c r="S33" s="228"/>
    </row>
    <row r="34" spans="1:19" s="24" customFormat="1" ht="18" customHeight="1" x14ac:dyDescent="0.2">
      <c r="A34" s="116"/>
      <c r="B34" s="221"/>
      <c r="C34" s="221"/>
      <c r="D34" s="229"/>
      <c r="E34" s="216"/>
      <c r="F34" s="364"/>
      <c r="G34" s="364"/>
      <c r="H34" s="364"/>
      <c r="I34" s="223"/>
      <c r="J34" s="226"/>
      <c r="K34" s="227"/>
      <c r="L34" s="230"/>
      <c r="M34" s="227"/>
      <c r="N34" s="230"/>
      <c r="O34" s="227"/>
      <c r="P34" s="231"/>
      <c r="Q34" s="219"/>
      <c r="R34" s="220"/>
      <c r="S34" s="228"/>
    </row>
    <row r="35" spans="1:19" s="24" customFormat="1" ht="18" customHeight="1" x14ac:dyDescent="0.2">
      <c r="A35" s="116"/>
      <c r="B35" s="221"/>
      <c r="C35" s="221"/>
      <c r="D35" s="229"/>
      <c r="E35" s="216"/>
      <c r="F35" s="364"/>
      <c r="G35" s="364"/>
      <c r="H35" s="364"/>
      <c r="I35" s="223"/>
      <c r="J35" s="226"/>
      <c r="K35" s="227"/>
      <c r="L35" s="230"/>
      <c r="M35" s="227"/>
      <c r="N35" s="230"/>
      <c r="O35" s="227"/>
      <c r="P35" s="230"/>
      <c r="Q35" s="219"/>
      <c r="R35" s="220"/>
      <c r="S35" s="228"/>
    </row>
    <row r="36" spans="1:19" s="24" customFormat="1" ht="18" customHeight="1" x14ac:dyDescent="0.2">
      <c r="A36" s="116"/>
      <c r="B36" s="23"/>
      <c r="C36" s="23"/>
      <c r="D36" s="23"/>
      <c r="E36" s="29"/>
      <c r="F36" s="35"/>
      <c r="G36" s="35"/>
      <c r="H36" s="35"/>
      <c r="I36" s="33"/>
      <c r="J36" s="30"/>
      <c r="K36" s="30"/>
      <c r="L36" s="30"/>
      <c r="M36" s="30"/>
      <c r="N36" s="30"/>
      <c r="O36" s="30"/>
      <c r="P36" s="30"/>
      <c r="Q36" s="31"/>
      <c r="R36" s="14"/>
      <c r="S36" s="31"/>
    </row>
    <row r="37" spans="1:19" s="24" customFormat="1" ht="18" customHeight="1" x14ac:dyDescent="0.2">
      <c r="A37" s="116"/>
      <c r="B37" s="29" t="s">
        <v>8</v>
      </c>
      <c r="C37" s="29"/>
      <c r="D37" s="29"/>
      <c r="E37" s="29"/>
      <c r="F37" s="32"/>
      <c r="G37" s="32"/>
      <c r="H37" s="32"/>
      <c r="I37" s="20"/>
      <c r="J37" s="30"/>
      <c r="K37" s="30"/>
      <c r="L37" s="30"/>
      <c r="M37" s="30"/>
      <c r="N37" s="30"/>
      <c r="O37" s="30"/>
      <c r="P37" s="30"/>
      <c r="Q37" s="31"/>
      <c r="R37" s="14"/>
      <c r="S37" s="14"/>
    </row>
    <row r="38" spans="1:19" s="24" customFormat="1" ht="18" customHeight="1" x14ac:dyDescent="0.2">
      <c r="A38" s="116"/>
      <c r="B38" s="23"/>
      <c r="C38" s="35" t="s">
        <v>162</v>
      </c>
      <c r="D38" s="29"/>
      <c r="E38" s="29"/>
      <c r="F38" s="357" t="s">
        <v>163</v>
      </c>
      <c r="G38" s="357"/>
      <c r="H38" s="357"/>
      <c r="I38" s="4"/>
      <c r="J38" s="30"/>
      <c r="K38" s="30"/>
      <c r="L38" s="30"/>
      <c r="M38" s="30"/>
      <c r="N38" s="30"/>
      <c r="O38" s="30"/>
      <c r="P38" s="30"/>
      <c r="Q38" s="31"/>
      <c r="R38" s="14"/>
      <c r="S38" s="14"/>
    </row>
    <row r="39" spans="1:19" s="24" customFormat="1" ht="18" customHeight="1" x14ac:dyDescent="0.2">
      <c r="A39" s="116"/>
      <c r="B39" s="23"/>
      <c r="C39" s="23" t="s">
        <v>34</v>
      </c>
      <c r="D39" s="27">
        <v>17</v>
      </c>
      <c r="E39" s="23"/>
      <c r="F39" s="365" t="s">
        <v>243</v>
      </c>
      <c r="G39" s="365"/>
      <c r="H39" s="365"/>
      <c r="I39" s="4"/>
      <c r="J39" s="47">
        <v>86700</v>
      </c>
      <c r="K39" s="30"/>
      <c r="L39" s="47">
        <v>86700</v>
      </c>
      <c r="M39" s="30"/>
      <c r="N39" s="47">
        <v>86700</v>
      </c>
      <c r="O39" s="30"/>
      <c r="P39" s="47">
        <f>SUM(J39+L39+N39)</f>
        <v>260100</v>
      </c>
      <c r="Q39" s="31"/>
      <c r="R39" s="14"/>
      <c r="S39" s="14"/>
    </row>
    <row r="40" spans="1:19" s="24" customFormat="1" ht="18" customHeight="1" x14ac:dyDescent="0.2">
      <c r="A40" s="116"/>
      <c r="B40" s="23"/>
      <c r="C40" s="23"/>
      <c r="D40" s="28"/>
      <c r="E40" s="23"/>
      <c r="F40" s="365"/>
      <c r="G40" s="365"/>
      <c r="H40" s="365"/>
      <c r="I40" s="4"/>
      <c r="J40" s="47"/>
      <c r="K40" s="30"/>
      <c r="L40" s="47"/>
      <c r="M40" s="30"/>
      <c r="N40" s="47"/>
      <c r="O40" s="30"/>
      <c r="P40" s="47"/>
      <c r="Q40" s="31"/>
      <c r="R40" s="14"/>
      <c r="S40" s="41"/>
    </row>
    <row r="41" spans="1:19" s="24" customFormat="1" ht="18" customHeight="1" x14ac:dyDescent="0.2">
      <c r="A41" s="116"/>
      <c r="B41" s="23"/>
      <c r="C41" s="23"/>
      <c r="D41" s="28"/>
      <c r="E41" s="23"/>
      <c r="F41" s="365"/>
      <c r="G41" s="365"/>
      <c r="H41" s="365"/>
      <c r="I41" s="4"/>
      <c r="J41" s="47"/>
      <c r="K41" s="30"/>
      <c r="L41" s="47"/>
      <c r="M41" s="30"/>
      <c r="N41" s="47"/>
      <c r="O41" s="30"/>
      <c r="P41" s="47"/>
      <c r="Q41" s="31"/>
      <c r="R41" s="14"/>
      <c r="S41" s="41"/>
    </row>
    <row r="42" spans="1:19" s="24" customFormat="1" ht="18" customHeight="1" x14ac:dyDescent="0.2">
      <c r="A42" s="116"/>
      <c r="B42" s="23"/>
      <c r="C42" s="23"/>
      <c r="D42" s="28"/>
      <c r="E42" s="23"/>
      <c r="F42" s="365"/>
      <c r="G42" s="365"/>
      <c r="H42" s="365"/>
      <c r="I42" s="4"/>
      <c r="J42" s="47"/>
      <c r="K42" s="30"/>
      <c r="L42" s="47"/>
      <c r="M42" s="30"/>
      <c r="N42" s="47"/>
      <c r="O42" s="30"/>
      <c r="P42" s="47"/>
      <c r="Q42" s="31"/>
      <c r="R42" s="14"/>
      <c r="S42" s="14"/>
    </row>
    <row r="43" spans="1:19" s="24" customFormat="1" ht="18" customHeight="1" x14ac:dyDescent="0.2">
      <c r="A43" s="116"/>
      <c r="B43" s="23"/>
      <c r="C43" s="23"/>
      <c r="D43" s="28"/>
      <c r="E43" s="23"/>
      <c r="F43" s="365"/>
      <c r="G43" s="365"/>
      <c r="H43" s="365"/>
      <c r="I43" s="4"/>
      <c r="J43" s="47"/>
      <c r="K43" s="30"/>
      <c r="L43" s="47"/>
      <c r="M43" s="30"/>
      <c r="N43" s="47"/>
      <c r="O43" s="30"/>
      <c r="P43" s="47"/>
      <c r="Q43" s="31"/>
      <c r="R43" s="14"/>
      <c r="S43" s="41"/>
    </row>
    <row r="44" spans="1:19" s="24" customFormat="1" ht="18" customHeight="1" x14ac:dyDescent="0.2">
      <c r="A44" s="116"/>
      <c r="B44" s="23"/>
      <c r="C44" s="23"/>
      <c r="D44" s="28"/>
      <c r="E44" s="23"/>
      <c r="F44" s="365"/>
      <c r="G44" s="365"/>
      <c r="H44" s="365"/>
      <c r="I44" s="4"/>
      <c r="J44" s="47"/>
      <c r="K44" s="30"/>
      <c r="L44" s="30"/>
      <c r="M44" s="30"/>
      <c r="N44" s="30"/>
      <c r="O44" s="30"/>
      <c r="P44" s="30"/>
      <c r="Q44" s="31"/>
      <c r="R44" s="14"/>
      <c r="S44" s="41"/>
    </row>
    <row r="45" spans="1:19" s="24" customFormat="1" ht="18" customHeight="1" x14ac:dyDescent="0.2">
      <c r="A45" s="116"/>
      <c r="B45" s="23"/>
      <c r="C45" s="29"/>
      <c r="D45" s="23"/>
      <c r="E45" s="23"/>
      <c r="F45" s="119"/>
      <c r="G45" s="119"/>
      <c r="H45" s="119"/>
      <c r="I45" s="4"/>
      <c r="J45" s="30"/>
      <c r="K45" s="30"/>
      <c r="L45" s="30"/>
      <c r="M45" s="30"/>
      <c r="N45" s="30"/>
      <c r="O45" s="30"/>
      <c r="P45" s="30"/>
      <c r="Q45" s="31"/>
      <c r="R45" s="14"/>
      <c r="S45" s="14"/>
    </row>
    <row r="46" spans="1:19" s="24" customFormat="1" ht="18" customHeight="1" x14ac:dyDescent="0.2">
      <c r="A46" s="116"/>
      <c r="B46" s="23" t="s">
        <v>9</v>
      </c>
      <c r="C46" s="29"/>
      <c r="D46" s="23"/>
      <c r="E46" s="29"/>
      <c r="F46" s="372"/>
      <c r="G46" s="372"/>
      <c r="H46" s="372"/>
      <c r="I46" s="4"/>
      <c r="J46" s="47"/>
      <c r="K46" s="30"/>
      <c r="L46" s="30"/>
      <c r="M46" s="30"/>
      <c r="N46" s="30"/>
      <c r="O46" s="30"/>
      <c r="P46" s="30"/>
      <c r="Q46" s="31"/>
      <c r="R46" s="14"/>
      <c r="S46" s="42"/>
    </row>
    <row r="47" spans="1:19" ht="18" customHeight="1" thickBot="1" x14ac:dyDescent="0.2">
      <c r="A47" s="187"/>
      <c r="B47" s="210"/>
      <c r="C47" s="211" t="s">
        <v>152</v>
      </c>
      <c r="D47" s="211"/>
      <c r="E47" s="211"/>
      <c r="F47" s="211"/>
      <c r="G47" s="211"/>
      <c r="H47" s="211"/>
      <c r="I47" s="211"/>
      <c r="J47" s="212">
        <f>SUM(J31:J46)</f>
        <v>86700</v>
      </c>
      <c r="K47" s="213"/>
      <c r="L47" s="212">
        <v>86700</v>
      </c>
      <c r="M47" s="213"/>
      <c r="N47" s="212">
        <v>86700</v>
      </c>
      <c r="O47" s="213"/>
      <c r="P47" s="212">
        <v>260100</v>
      </c>
      <c r="Q47" s="214"/>
      <c r="R47" s="209"/>
      <c r="S47" s="215"/>
    </row>
    <row r="48" spans="1:19" ht="18" customHeight="1" thickTop="1" x14ac:dyDescent="0.15">
      <c r="A48" s="6"/>
      <c r="B48" s="16"/>
      <c r="C48" s="37"/>
      <c r="D48" s="37"/>
      <c r="E48" s="37"/>
      <c r="F48" s="37"/>
      <c r="G48" s="37"/>
      <c r="H48" s="37"/>
      <c r="I48" s="37"/>
      <c r="J48" s="120"/>
      <c r="K48" s="120"/>
      <c r="L48" s="120"/>
      <c r="M48" s="120"/>
      <c r="N48" s="120"/>
      <c r="O48" s="120"/>
      <c r="P48" s="120"/>
      <c r="Q48" s="38"/>
      <c r="R48" s="14"/>
      <c r="S48" s="14"/>
    </row>
    <row r="49" spans="1:19" ht="19" x14ac:dyDescent="0.2">
      <c r="A49" s="248"/>
      <c r="B49" s="248"/>
      <c r="C49" s="249"/>
      <c r="D49" s="249"/>
      <c r="E49" s="249"/>
      <c r="F49" s="249"/>
      <c r="G49" s="249"/>
      <c r="H49" s="249"/>
      <c r="I49" s="249"/>
      <c r="J49" s="250" t="s">
        <v>161</v>
      </c>
      <c r="K49" s="250"/>
      <c r="L49" s="250" t="s">
        <v>158</v>
      </c>
      <c r="M49" s="250"/>
      <c r="N49" s="250" t="s">
        <v>159</v>
      </c>
      <c r="O49" s="250"/>
      <c r="P49" s="250" t="s">
        <v>160</v>
      </c>
      <c r="Q49" s="251"/>
      <c r="R49" s="252"/>
      <c r="S49" s="253" t="s">
        <v>33</v>
      </c>
    </row>
    <row r="50" spans="1:19" ht="16" x14ac:dyDescent="0.2">
      <c r="A50" s="12"/>
      <c r="B50" s="18" t="s">
        <v>149</v>
      </c>
      <c r="C50" s="18"/>
      <c r="D50" s="18"/>
      <c r="E50" s="18"/>
      <c r="F50" s="18"/>
      <c r="G50" s="18"/>
      <c r="H50" s="18"/>
      <c r="I50" s="7"/>
      <c r="J50" s="4"/>
      <c r="K50" s="4"/>
      <c r="L50" s="4"/>
      <c r="M50" s="4"/>
      <c r="N50" s="4"/>
      <c r="O50" s="4"/>
      <c r="P50" s="4"/>
      <c r="Q50" s="4"/>
    </row>
    <row r="51" spans="1:19" ht="14" x14ac:dyDescent="0.15">
      <c r="A51" s="12"/>
      <c r="B51" s="19"/>
      <c r="C51" s="19"/>
      <c r="D51" s="19"/>
      <c r="E51" s="19"/>
      <c r="F51" s="19"/>
      <c r="G51" s="19"/>
      <c r="H51" s="19"/>
      <c r="J51" s="8"/>
      <c r="K51" s="8"/>
      <c r="L51" s="8"/>
      <c r="M51" s="8"/>
      <c r="N51" s="8"/>
      <c r="O51" s="8"/>
      <c r="P51" s="8"/>
      <c r="Q51" s="8"/>
    </row>
    <row r="52" spans="1:19" ht="14" x14ac:dyDescent="0.15">
      <c r="A52" s="12"/>
      <c r="B52" s="216" t="s">
        <v>202</v>
      </c>
      <c r="C52" s="233"/>
      <c r="D52" s="221"/>
      <c r="E52" s="233"/>
      <c r="F52" s="216"/>
      <c r="G52" s="216"/>
      <c r="H52" s="216"/>
      <c r="I52" s="234"/>
      <c r="J52" s="224"/>
      <c r="K52" s="224"/>
      <c r="L52" s="224"/>
      <c r="M52" s="224"/>
      <c r="N52" s="224"/>
      <c r="O52" s="224"/>
      <c r="P52" s="224"/>
      <c r="Q52" s="219"/>
      <c r="R52" s="235"/>
      <c r="S52" s="235"/>
    </row>
    <row r="53" spans="1:19" ht="14" x14ac:dyDescent="0.15">
      <c r="A53" s="12"/>
      <c r="B53" s="221"/>
      <c r="C53" s="373" t="s">
        <v>162</v>
      </c>
      <c r="D53" s="373"/>
      <c r="E53" s="373"/>
      <c r="F53" s="370" t="s">
        <v>163</v>
      </c>
      <c r="G53" s="370"/>
      <c r="H53" s="370"/>
      <c r="I53" s="223"/>
      <c r="J53" s="224"/>
      <c r="K53" s="224"/>
      <c r="L53" s="224"/>
      <c r="M53" s="224"/>
      <c r="N53" s="224"/>
      <c r="O53" s="224"/>
      <c r="P53" s="224"/>
      <c r="Q53" s="219"/>
      <c r="R53" s="235"/>
      <c r="S53" s="235"/>
    </row>
    <row r="54" spans="1:19" ht="14" x14ac:dyDescent="0.15">
      <c r="A54" s="12"/>
      <c r="B54" s="221"/>
      <c r="C54" s="221" t="s">
        <v>34</v>
      </c>
      <c r="D54" s="225"/>
      <c r="E54" s="216"/>
      <c r="F54" s="364"/>
      <c r="G54" s="364"/>
      <c r="H54" s="364"/>
      <c r="I54" s="223"/>
      <c r="J54" s="236"/>
      <c r="K54" s="224"/>
      <c r="L54" s="236"/>
      <c r="M54" s="224"/>
      <c r="N54" s="236"/>
      <c r="O54" s="224"/>
      <c r="P54" s="236"/>
      <c r="Q54" s="219"/>
      <c r="R54" s="220"/>
      <c r="S54" s="228"/>
    </row>
    <row r="55" spans="1:19" ht="14" x14ac:dyDescent="0.15">
      <c r="A55" s="12"/>
      <c r="B55" s="221"/>
      <c r="C55" s="221"/>
      <c r="D55" s="229"/>
      <c r="E55" s="216"/>
      <c r="F55" s="374"/>
      <c r="G55" s="374"/>
      <c r="H55" s="374"/>
      <c r="I55" s="223"/>
      <c r="J55" s="236"/>
      <c r="K55" s="224"/>
      <c r="L55" s="236"/>
      <c r="M55" s="224"/>
      <c r="N55" s="236"/>
      <c r="O55" s="224"/>
      <c r="P55" s="236"/>
      <c r="Q55" s="219"/>
      <c r="R55" s="220"/>
      <c r="S55" s="232"/>
    </row>
    <row r="56" spans="1:19" ht="14" x14ac:dyDescent="0.15">
      <c r="A56" s="12"/>
      <c r="B56" s="221"/>
      <c r="C56" s="221"/>
      <c r="D56" s="229"/>
      <c r="E56" s="216"/>
      <c r="F56" s="374"/>
      <c r="G56" s="374"/>
      <c r="H56" s="374"/>
      <c r="I56" s="223"/>
      <c r="J56" s="236"/>
      <c r="K56" s="224"/>
      <c r="L56" s="236"/>
      <c r="M56" s="224"/>
      <c r="N56" s="236"/>
      <c r="O56" s="224"/>
      <c r="P56" s="236"/>
      <c r="Q56" s="219"/>
      <c r="R56" s="220"/>
      <c r="S56" s="232"/>
    </row>
    <row r="57" spans="1:19" ht="14" x14ac:dyDescent="0.15">
      <c r="A57" s="12"/>
      <c r="B57" s="221"/>
      <c r="C57" s="221"/>
      <c r="D57" s="229"/>
      <c r="E57" s="216"/>
      <c r="F57" s="374"/>
      <c r="G57" s="374"/>
      <c r="H57" s="374"/>
      <c r="I57" s="223"/>
      <c r="J57" s="236"/>
      <c r="K57" s="224"/>
      <c r="L57" s="236"/>
      <c r="M57" s="224"/>
      <c r="N57" s="236"/>
      <c r="O57" s="224"/>
      <c r="P57" s="236"/>
      <c r="Q57" s="219"/>
      <c r="R57" s="220"/>
      <c r="S57" s="232"/>
    </row>
    <row r="58" spans="1:19" ht="14" x14ac:dyDescent="0.15">
      <c r="A58" s="12"/>
      <c r="B58" s="23"/>
      <c r="C58" s="23"/>
      <c r="D58" s="23"/>
      <c r="E58" s="29"/>
      <c r="F58" s="35"/>
      <c r="G58" s="35"/>
      <c r="H58" s="35"/>
      <c r="I58" s="33"/>
      <c r="J58" s="30"/>
      <c r="K58" s="30"/>
      <c r="L58" s="30"/>
      <c r="M58" s="30"/>
      <c r="N58" s="30"/>
      <c r="O58" s="30"/>
      <c r="P58" s="30"/>
      <c r="Q58" s="31"/>
      <c r="R58" s="58"/>
      <c r="S58" s="58"/>
    </row>
    <row r="59" spans="1:19" ht="14" x14ac:dyDescent="0.15">
      <c r="A59" s="12"/>
      <c r="B59" s="29" t="s">
        <v>8</v>
      </c>
      <c r="C59" s="23"/>
      <c r="D59" s="23"/>
      <c r="E59" s="57"/>
      <c r="F59" s="29"/>
      <c r="G59" s="29"/>
      <c r="H59" s="29"/>
      <c r="I59" s="39"/>
      <c r="J59" s="30"/>
      <c r="K59" s="30"/>
      <c r="L59" s="30"/>
      <c r="M59" s="30"/>
      <c r="N59" s="30"/>
      <c r="O59" s="30"/>
      <c r="P59" s="30"/>
      <c r="Q59" s="31"/>
      <c r="R59" s="58"/>
      <c r="S59" s="58"/>
    </row>
    <row r="60" spans="1:19" ht="14" x14ac:dyDescent="0.15">
      <c r="A60" s="12"/>
      <c r="B60" s="23"/>
      <c r="C60" s="371" t="s">
        <v>162</v>
      </c>
      <c r="D60" s="371"/>
      <c r="E60" s="371"/>
      <c r="F60" s="357" t="s">
        <v>163</v>
      </c>
      <c r="G60" s="357"/>
      <c r="H60" s="357"/>
      <c r="I60" s="33"/>
      <c r="J60" s="30"/>
      <c r="K60" s="30"/>
      <c r="L60" s="30"/>
      <c r="M60" s="30"/>
      <c r="N60" s="30"/>
      <c r="O60" s="30"/>
      <c r="P60" s="30"/>
      <c r="Q60" s="31"/>
      <c r="R60" s="58"/>
      <c r="S60" s="58"/>
    </row>
    <row r="61" spans="1:19" ht="15" x14ac:dyDescent="0.2">
      <c r="A61" s="12"/>
      <c r="B61" s="23"/>
      <c r="C61" s="23" t="s">
        <v>34</v>
      </c>
      <c r="D61" s="27">
        <v>5</v>
      </c>
      <c r="E61" s="29"/>
      <c r="F61" s="358" t="s">
        <v>231</v>
      </c>
      <c r="G61" s="358"/>
      <c r="H61" s="358"/>
      <c r="I61" s="33"/>
      <c r="J61" s="302">
        <v>739240</v>
      </c>
      <c r="K61" s="30"/>
      <c r="L61" s="302">
        <v>739240</v>
      </c>
      <c r="M61" s="30"/>
      <c r="N61" s="302">
        <v>739240</v>
      </c>
      <c r="O61" s="30"/>
      <c r="P61" s="47">
        <f>SUM(J61+L61+N61)</f>
        <v>2217720</v>
      </c>
      <c r="Q61" s="31"/>
      <c r="R61" s="14"/>
      <c r="S61" s="40"/>
    </row>
    <row r="62" spans="1:19" ht="14" x14ac:dyDescent="0.15">
      <c r="A62" s="12"/>
      <c r="B62" s="23"/>
      <c r="C62" s="23"/>
      <c r="D62" s="28"/>
      <c r="E62" s="29"/>
      <c r="F62" s="359"/>
      <c r="G62" s="359"/>
      <c r="H62" s="359"/>
      <c r="I62" s="33"/>
      <c r="J62" s="47"/>
      <c r="K62" s="30"/>
      <c r="L62" s="47"/>
      <c r="M62" s="30"/>
      <c r="N62" s="47"/>
      <c r="O62" s="30"/>
      <c r="P62" s="47"/>
      <c r="Q62" s="31"/>
      <c r="R62" s="14"/>
      <c r="S62" s="41"/>
    </row>
    <row r="63" spans="1:19" ht="14" x14ac:dyDescent="0.15">
      <c r="A63" s="12"/>
      <c r="B63" s="23"/>
      <c r="C63" s="23"/>
      <c r="D63" s="28"/>
      <c r="E63" s="29"/>
      <c r="F63" s="359"/>
      <c r="G63" s="359"/>
      <c r="H63" s="359"/>
      <c r="I63" s="33"/>
      <c r="J63" s="47"/>
      <c r="K63" s="30"/>
      <c r="L63" s="47"/>
      <c r="M63" s="30"/>
      <c r="N63" s="47"/>
      <c r="O63" s="30"/>
      <c r="P63" s="47"/>
      <c r="Q63" s="31"/>
      <c r="R63" s="14"/>
      <c r="S63" s="41"/>
    </row>
    <row r="64" spans="1:19" ht="14" x14ac:dyDescent="0.15">
      <c r="A64" s="12"/>
      <c r="B64" s="23"/>
      <c r="C64" s="23"/>
      <c r="D64" s="28"/>
      <c r="E64" s="29"/>
      <c r="F64" s="359"/>
      <c r="G64" s="359"/>
      <c r="H64" s="359"/>
      <c r="I64" s="33"/>
      <c r="J64" s="47"/>
      <c r="K64" s="30"/>
      <c r="L64" s="47"/>
      <c r="M64" s="30"/>
      <c r="N64" s="47"/>
      <c r="O64" s="30"/>
      <c r="P64" s="47"/>
      <c r="Q64" s="31"/>
      <c r="R64" s="14"/>
      <c r="S64" s="41"/>
    </row>
    <row r="65" spans="1:19" ht="14" x14ac:dyDescent="0.15">
      <c r="A65" s="12"/>
      <c r="B65" s="23"/>
      <c r="C65" s="23"/>
      <c r="D65" s="28"/>
      <c r="E65" s="29"/>
      <c r="F65" s="359"/>
      <c r="G65" s="359"/>
      <c r="H65" s="359"/>
      <c r="I65" s="33"/>
      <c r="J65" s="47"/>
      <c r="K65" s="30"/>
      <c r="L65" s="47"/>
      <c r="M65" s="30"/>
      <c r="N65" s="47"/>
      <c r="O65" s="30"/>
      <c r="P65" s="47"/>
      <c r="Q65" s="31"/>
      <c r="R65" s="14"/>
      <c r="S65" s="41"/>
    </row>
    <row r="66" spans="1:19" ht="14" x14ac:dyDescent="0.15">
      <c r="A66" s="12"/>
      <c r="B66" s="23"/>
      <c r="C66" s="23"/>
      <c r="D66" s="28"/>
      <c r="E66" s="29"/>
      <c r="F66" s="359"/>
      <c r="G66" s="359"/>
      <c r="H66" s="359"/>
      <c r="I66" s="33"/>
      <c r="J66" s="47"/>
      <c r="K66" s="30"/>
      <c r="L66" s="47"/>
      <c r="M66" s="30"/>
      <c r="N66" s="47"/>
      <c r="O66" s="30"/>
      <c r="P66" s="47"/>
      <c r="Q66" s="31"/>
      <c r="R66" s="14"/>
      <c r="S66" s="41"/>
    </row>
    <row r="67" spans="1:19" ht="14" x14ac:dyDescent="0.15">
      <c r="A67" s="12"/>
      <c r="B67" s="23"/>
      <c r="C67" s="23"/>
      <c r="D67" s="28"/>
      <c r="E67" s="29"/>
      <c r="F67" s="359"/>
      <c r="G67" s="359"/>
      <c r="H67" s="359"/>
      <c r="I67" s="33"/>
      <c r="J67" s="47"/>
      <c r="K67" s="30"/>
      <c r="L67" s="47"/>
      <c r="M67" s="30"/>
      <c r="N67" s="47"/>
      <c r="O67" s="30"/>
      <c r="P67" s="47"/>
      <c r="Q67" s="31"/>
      <c r="R67" s="14"/>
      <c r="S67" s="41"/>
    </row>
    <row r="68" spans="1:19" ht="14" x14ac:dyDescent="0.15">
      <c r="A68" s="12"/>
      <c r="B68" s="23"/>
      <c r="C68" s="23"/>
      <c r="D68" s="28"/>
      <c r="E68" s="29"/>
      <c r="F68" s="359"/>
      <c r="G68" s="359"/>
      <c r="H68" s="359"/>
      <c r="I68" s="33"/>
      <c r="J68" s="47"/>
      <c r="K68" s="30"/>
      <c r="L68" s="47"/>
      <c r="M68" s="30"/>
      <c r="N68" s="47"/>
      <c r="O68" s="30"/>
      <c r="P68" s="47"/>
      <c r="Q68" s="31"/>
      <c r="R68" s="14"/>
      <c r="S68" s="41"/>
    </row>
    <row r="69" spans="1:19" ht="14" x14ac:dyDescent="0.15">
      <c r="A69" s="12"/>
      <c r="B69" s="23"/>
      <c r="C69" s="23"/>
      <c r="D69" s="28"/>
      <c r="E69" s="29"/>
      <c r="F69" s="359"/>
      <c r="G69" s="359"/>
      <c r="H69" s="359"/>
      <c r="I69" s="33"/>
      <c r="J69" s="47"/>
      <c r="K69" s="30"/>
      <c r="L69" s="47"/>
      <c r="M69" s="30"/>
      <c r="N69" s="47"/>
      <c r="O69" s="30"/>
      <c r="P69" s="47"/>
      <c r="Q69" s="31"/>
      <c r="R69" s="14"/>
      <c r="S69" s="41"/>
    </row>
    <row r="70" spans="1:19" ht="14" x14ac:dyDescent="0.15">
      <c r="A70" s="12"/>
      <c r="B70" s="23"/>
      <c r="C70" s="23"/>
      <c r="D70" s="28"/>
      <c r="E70" s="29"/>
      <c r="F70" s="359"/>
      <c r="G70" s="359"/>
      <c r="H70" s="359"/>
      <c r="I70" s="33"/>
      <c r="J70" s="47"/>
      <c r="K70" s="30"/>
      <c r="L70" s="47"/>
      <c r="M70" s="30"/>
      <c r="N70" s="47"/>
      <c r="O70" s="30"/>
      <c r="P70" s="47"/>
      <c r="Q70" s="31"/>
      <c r="R70" s="14"/>
      <c r="S70" s="41"/>
    </row>
    <row r="71" spans="1:19" ht="14" x14ac:dyDescent="0.15">
      <c r="A71" s="12"/>
      <c r="B71" s="23"/>
      <c r="C71" s="23"/>
      <c r="D71" s="28"/>
      <c r="E71" s="29"/>
      <c r="F71" s="358"/>
      <c r="G71" s="358"/>
      <c r="H71" s="358"/>
      <c r="I71" s="33"/>
      <c r="J71" s="47"/>
      <c r="K71" s="30"/>
      <c r="L71" s="47"/>
      <c r="M71" s="30"/>
      <c r="N71" s="47"/>
      <c r="O71" s="30"/>
      <c r="P71" s="47"/>
      <c r="Q71" s="31"/>
      <c r="R71" s="14"/>
      <c r="S71" s="41"/>
    </row>
    <row r="72" spans="1:19" ht="14" x14ac:dyDescent="0.15">
      <c r="A72" s="12"/>
      <c r="B72" s="23"/>
      <c r="C72" s="23"/>
      <c r="D72" s="23"/>
      <c r="E72" s="23"/>
      <c r="F72" s="371"/>
      <c r="G72" s="371"/>
      <c r="H72" s="371"/>
      <c r="I72" s="33"/>
      <c r="J72" s="30"/>
      <c r="K72" s="30"/>
      <c r="L72" s="30"/>
      <c r="M72" s="30"/>
      <c r="N72" s="30"/>
      <c r="O72" s="30"/>
      <c r="P72" s="30"/>
      <c r="Q72" s="31"/>
      <c r="R72" s="14"/>
      <c r="S72" s="14"/>
    </row>
    <row r="73" spans="1:19" ht="14" x14ac:dyDescent="0.15">
      <c r="A73" s="12"/>
      <c r="B73" s="23" t="s">
        <v>9</v>
      </c>
      <c r="C73" s="23"/>
      <c r="D73" s="23"/>
      <c r="E73" s="57"/>
      <c r="F73" s="35"/>
      <c r="G73" s="35"/>
      <c r="H73" s="35"/>
      <c r="I73" s="33"/>
      <c r="J73" s="47"/>
      <c r="K73" s="30"/>
      <c r="L73" s="30"/>
      <c r="M73" s="30"/>
      <c r="N73" s="30"/>
      <c r="O73" s="30"/>
      <c r="P73" s="30"/>
      <c r="Q73" s="31"/>
      <c r="R73" s="14"/>
      <c r="S73" s="43"/>
    </row>
    <row r="74" spans="1:19" ht="15" thickBot="1" x14ac:dyDescent="0.2">
      <c r="A74" s="187"/>
      <c r="B74" s="237"/>
      <c r="C74" s="375" t="s">
        <v>36</v>
      </c>
      <c r="D74" s="375"/>
      <c r="E74" s="375"/>
      <c r="F74" s="375"/>
      <c r="G74" s="375"/>
      <c r="H74" s="375"/>
      <c r="I74" s="375"/>
      <c r="J74" s="238">
        <f>SUM(J61:J73)</f>
        <v>739240</v>
      </c>
      <c r="K74" s="239"/>
      <c r="L74" s="238">
        <f>SUM(L61:L73)</f>
        <v>739240</v>
      </c>
      <c r="M74" s="239"/>
      <c r="N74" s="238">
        <f>SUM(N61:N73)</f>
        <v>739240</v>
      </c>
      <c r="O74" s="239"/>
      <c r="P74" s="238">
        <f>SUM(P61:P73)</f>
        <v>2217720</v>
      </c>
      <c r="Q74" s="240"/>
      <c r="R74" s="241"/>
      <c r="S74" s="242"/>
    </row>
    <row r="75" spans="1:19" ht="18" customHeight="1" thickTop="1" x14ac:dyDescent="0.15">
      <c r="A75" s="6"/>
      <c r="B75" s="16"/>
      <c r="C75" s="37"/>
      <c r="D75" s="37"/>
      <c r="E75" s="37"/>
      <c r="F75" s="37"/>
      <c r="G75" s="37"/>
      <c r="H75" s="37"/>
      <c r="I75" s="37"/>
      <c r="J75" s="120"/>
      <c r="K75" s="120"/>
      <c r="L75" s="120"/>
      <c r="M75" s="120"/>
      <c r="N75" s="120"/>
      <c r="O75" s="120"/>
      <c r="P75" s="120"/>
      <c r="Q75" s="38"/>
      <c r="R75" s="14"/>
      <c r="S75" s="14"/>
    </row>
    <row r="76" spans="1:19" ht="19" x14ac:dyDescent="0.2">
      <c r="A76" s="248"/>
      <c r="B76" s="248"/>
      <c r="C76" s="249"/>
      <c r="D76" s="249"/>
      <c r="E76" s="249"/>
      <c r="F76" s="249"/>
      <c r="G76" s="249"/>
      <c r="H76" s="249"/>
      <c r="I76" s="249"/>
      <c r="J76" s="250" t="s">
        <v>161</v>
      </c>
      <c r="K76" s="250"/>
      <c r="L76" s="250" t="s">
        <v>158</v>
      </c>
      <c r="M76" s="250"/>
      <c r="N76" s="250" t="s">
        <v>159</v>
      </c>
      <c r="O76" s="250"/>
      <c r="P76" s="250" t="s">
        <v>160</v>
      </c>
      <c r="Q76" s="251"/>
      <c r="R76" s="252"/>
      <c r="S76" s="253" t="s">
        <v>33</v>
      </c>
    </row>
    <row r="77" spans="1:19" ht="16" x14ac:dyDescent="0.2">
      <c r="A77" s="12"/>
      <c r="B77" s="18" t="s">
        <v>150</v>
      </c>
      <c r="C77" s="18"/>
      <c r="D77" s="18"/>
      <c r="E77" s="18"/>
      <c r="F77" s="376"/>
      <c r="G77" s="376"/>
      <c r="H77" s="376"/>
      <c r="I77" s="7"/>
      <c r="J77" s="33"/>
      <c r="K77" s="33"/>
      <c r="L77" s="33"/>
      <c r="M77" s="33"/>
      <c r="N77" s="33"/>
      <c r="O77" s="33"/>
      <c r="P77" s="33"/>
      <c r="Q77" s="33"/>
      <c r="R77" s="14"/>
      <c r="S77" s="14"/>
    </row>
    <row r="78" spans="1:19" ht="14" x14ac:dyDescent="0.15">
      <c r="A78" s="12"/>
      <c r="B78" s="19"/>
      <c r="D78" s="19"/>
      <c r="E78" s="19"/>
      <c r="F78" s="369"/>
      <c r="G78" s="369"/>
      <c r="H78" s="369"/>
      <c r="I78" s="19"/>
      <c r="J78" s="31"/>
      <c r="K78" s="31"/>
      <c r="L78" s="31"/>
      <c r="M78" s="31"/>
      <c r="N78" s="31"/>
      <c r="O78" s="31"/>
      <c r="P78" s="31"/>
      <c r="Q78" s="31"/>
      <c r="R78" s="14"/>
      <c r="S78" s="14"/>
    </row>
    <row r="79" spans="1:19" ht="14" x14ac:dyDescent="0.15">
      <c r="A79" s="12"/>
      <c r="B79" s="216" t="s">
        <v>202</v>
      </c>
      <c r="C79" s="216"/>
      <c r="D79" s="216"/>
      <c r="E79" s="216"/>
      <c r="F79" s="370"/>
      <c r="G79" s="370"/>
      <c r="H79" s="370"/>
      <c r="I79" s="218"/>
      <c r="J79" s="218"/>
      <c r="K79" s="218"/>
      <c r="L79" s="218"/>
      <c r="M79" s="218"/>
      <c r="N79" s="218"/>
      <c r="O79" s="218"/>
      <c r="P79" s="218"/>
      <c r="Q79" s="219"/>
      <c r="R79" s="220"/>
      <c r="S79" s="220"/>
    </row>
    <row r="80" spans="1:19" ht="14" x14ac:dyDescent="0.15">
      <c r="A80" s="12"/>
      <c r="B80" s="221"/>
      <c r="C80" s="222" t="s">
        <v>162</v>
      </c>
      <c r="D80" s="217"/>
      <c r="E80" s="217"/>
      <c r="F80" s="370" t="s">
        <v>163</v>
      </c>
      <c r="G80" s="370"/>
      <c r="H80" s="370"/>
      <c r="I80" s="223"/>
      <c r="J80" s="224"/>
      <c r="K80" s="224"/>
      <c r="L80" s="224"/>
      <c r="M80" s="224"/>
      <c r="N80" s="224"/>
      <c r="O80" s="224"/>
      <c r="P80" s="224"/>
      <c r="Q80" s="219"/>
      <c r="R80" s="220"/>
      <c r="S80" s="220"/>
    </row>
    <row r="81" spans="1:19" ht="14" x14ac:dyDescent="0.15">
      <c r="A81" s="12"/>
      <c r="B81" s="221"/>
      <c r="C81" s="221" t="s">
        <v>34</v>
      </c>
      <c r="D81" s="225"/>
      <c r="E81" s="216"/>
      <c r="F81" s="364"/>
      <c r="G81" s="364"/>
      <c r="H81" s="364"/>
      <c r="I81" s="223"/>
      <c r="J81" s="236"/>
      <c r="K81" s="224"/>
      <c r="L81" s="236"/>
      <c r="M81" s="224"/>
      <c r="N81" s="236"/>
      <c r="O81" s="224"/>
      <c r="P81" s="236"/>
      <c r="Q81" s="219"/>
      <c r="R81" s="220"/>
      <c r="S81" s="228"/>
    </row>
    <row r="82" spans="1:19" ht="14" x14ac:dyDescent="0.15">
      <c r="A82" s="12"/>
      <c r="B82" s="221"/>
      <c r="C82" s="221"/>
      <c r="D82" s="229"/>
      <c r="E82" s="216"/>
      <c r="F82" s="374"/>
      <c r="G82" s="374"/>
      <c r="H82" s="374"/>
      <c r="I82" s="223"/>
      <c r="J82" s="236"/>
      <c r="K82" s="224"/>
      <c r="L82" s="236"/>
      <c r="M82" s="224"/>
      <c r="N82" s="236"/>
      <c r="O82" s="224"/>
      <c r="P82" s="236"/>
      <c r="Q82" s="219"/>
      <c r="R82" s="220"/>
      <c r="S82" s="232"/>
    </row>
    <row r="83" spans="1:19" ht="14" x14ac:dyDescent="0.15">
      <c r="A83" s="12"/>
      <c r="B83" s="221"/>
      <c r="C83" s="221"/>
      <c r="D83" s="229"/>
      <c r="E83" s="216"/>
      <c r="F83" s="364"/>
      <c r="G83" s="364"/>
      <c r="H83" s="364"/>
      <c r="I83" s="223"/>
      <c r="J83" s="236"/>
      <c r="K83" s="224"/>
      <c r="L83" s="236"/>
      <c r="M83" s="224"/>
      <c r="N83" s="236"/>
      <c r="O83" s="224"/>
      <c r="P83" s="236"/>
      <c r="Q83" s="219"/>
      <c r="R83" s="220"/>
      <c r="S83" s="228"/>
    </row>
    <row r="84" spans="1:19" ht="14" x14ac:dyDescent="0.15">
      <c r="A84" s="12"/>
      <c r="B84" s="23"/>
      <c r="C84" s="23"/>
      <c r="D84" s="23"/>
      <c r="E84" s="29"/>
      <c r="F84" s="360"/>
      <c r="G84" s="360"/>
      <c r="H84" s="360"/>
      <c r="I84" s="33"/>
      <c r="J84" s="30"/>
      <c r="K84" s="30"/>
      <c r="L84" s="30"/>
      <c r="M84" s="30"/>
      <c r="N84" s="30"/>
      <c r="O84" s="30"/>
      <c r="P84" s="30"/>
      <c r="Q84" s="31"/>
      <c r="R84" s="14"/>
      <c r="S84" s="14"/>
    </row>
    <row r="85" spans="1:19" ht="14" x14ac:dyDescent="0.15">
      <c r="A85" s="12"/>
      <c r="B85" s="29" t="s">
        <v>8</v>
      </c>
      <c r="C85" s="29"/>
      <c r="D85" s="29"/>
      <c r="E85" s="29"/>
      <c r="F85" s="32"/>
      <c r="G85" s="32"/>
      <c r="H85" s="32"/>
      <c r="I85" s="20"/>
      <c r="J85" s="30"/>
      <c r="K85" s="30"/>
      <c r="L85" s="30"/>
      <c r="M85" s="30"/>
      <c r="N85" s="30"/>
      <c r="O85" s="30"/>
      <c r="P85" s="30"/>
      <c r="Q85" s="31"/>
      <c r="R85" s="14"/>
      <c r="S85" s="14"/>
    </row>
    <row r="86" spans="1:19" ht="14" x14ac:dyDescent="0.15">
      <c r="A86" s="12"/>
      <c r="B86" s="23"/>
      <c r="C86" s="35" t="s">
        <v>162</v>
      </c>
      <c r="D86" s="29"/>
      <c r="E86" s="29"/>
      <c r="F86" s="357" t="s">
        <v>163</v>
      </c>
      <c r="G86" s="357"/>
      <c r="H86" s="357"/>
      <c r="I86" s="4"/>
      <c r="J86" s="30"/>
      <c r="K86" s="30"/>
      <c r="L86" s="30"/>
      <c r="M86" s="30"/>
      <c r="N86" s="30"/>
      <c r="O86" s="30"/>
      <c r="P86" s="30"/>
      <c r="Q86" s="31"/>
      <c r="R86" s="14"/>
      <c r="S86" s="14"/>
    </row>
    <row r="87" spans="1:19" ht="14" x14ac:dyDescent="0.15">
      <c r="A87" s="12"/>
      <c r="B87" s="23"/>
      <c r="C87" s="23" t="s">
        <v>34</v>
      </c>
      <c r="D87" s="27">
        <v>11</v>
      </c>
      <c r="E87" s="23"/>
      <c r="F87" s="365" t="s">
        <v>238</v>
      </c>
      <c r="G87" s="365"/>
      <c r="H87" s="365"/>
      <c r="I87" s="4"/>
      <c r="J87" s="303">
        <v>150000</v>
      </c>
      <c r="K87" s="304"/>
      <c r="L87" s="303">
        <v>150000</v>
      </c>
      <c r="M87" s="304"/>
      <c r="N87" s="303">
        <v>150000</v>
      </c>
      <c r="O87" s="304"/>
      <c r="P87" s="303">
        <f>SUM(J87+L87+N87)</f>
        <v>450000</v>
      </c>
      <c r="Q87" s="31"/>
      <c r="R87" s="14"/>
      <c r="S87" s="14"/>
    </row>
    <row r="88" spans="1:19" ht="14" x14ac:dyDescent="0.15">
      <c r="A88" s="12"/>
      <c r="B88" s="23"/>
      <c r="C88" s="23"/>
      <c r="D88" s="28">
        <v>12</v>
      </c>
      <c r="E88" s="23"/>
      <c r="F88" s="16" t="s">
        <v>237</v>
      </c>
      <c r="I88" s="4"/>
      <c r="J88" s="47">
        <v>404000</v>
      </c>
      <c r="K88" s="30"/>
      <c r="L88" s="47">
        <v>404000</v>
      </c>
      <c r="M88" s="30"/>
      <c r="N88" s="47">
        <v>404000</v>
      </c>
      <c r="O88" s="30"/>
      <c r="P88" s="47">
        <f>SUM(J88+L88+N88)</f>
        <v>1212000</v>
      </c>
      <c r="Q88" s="31"/>
      <c r="R88" s="14"/>
      <c r="S88" s="14"/>
    </row>
    <row r="89" spans="1:19" ht="14" x14ac:dyDescent="0.15">
      <c r="A89" s="12"/>
      <c r="B89" s="23"/>
      <c r="C89" s="23"/>
      <c r="D89" s="28"/>
      <c r="E89" s="23"/>
      <c r="F89" s="365"/>
      <c r="G89" s="365"/>
      <c r="H89" s="365"/>
      <c r="I89" s="4"/>
      <c r="J89" s="48"/>
      <c r="K89" s="30"/>
      <c r="L89" s="47"/>
      <c r="M89" s="30"/>
      <c r="N89" s="47"/>
      <c r="O89" s="30"/>
      <c r="P89" s="47"/>
      <c r="Q89" s="31"/>
      <c r="R89" s="14"/>
      <c r="S89" s="14"/>
    </row>
    <row r="90" spans="1:19" ht="14" x14ac:dyDescent="0.15">
      <c r="A90" s="12"/>
      <c r="B90" s="23"/>
      <c r="C90" s="23"/>
      <c r="D90" s="28"/>
      <c r="E90" s="23"/>
      <c r="F90" s="365"/>
      <c r="G90" s="365"/>
      <c r="H90" s="365"/>
      <c r="I90" s="4"/>
      <c r="J90" s="48"/>
      <c r="K90" s="30"/>
      <c r="L90" s="47"/>
      <c r="M90" s="30"/>
      <c r="N90" s="47"/>
      <c r="O90" s="30"/>
      <c r="P90" s="47"/>
      <c r="Q90" s="31"/>
      <c r="R90" s="14"/>
      <c r="S90" s="14"/>
    </row>
    <row r="91" spans="1:19" ht="14" x14ac:dyDescent="0.15">
      <c r="A91" s="12"/>
      <c r="B91" s="23"/>
      <c r="C91" s="23"/>
      <c r="D91" s="28"/>
      <c r="E91" s="23"/>
      <c r="F91" s="365"/>
      <c r="G91" s="365"/>
      <c r="H91" s="365"/>
      <c r="I91" s="4"/>
      <c r="J91" s="48"/>
      <c r="K91" s="30"/>
      <c r="L91" s="47"/>
      <c r="M91" s="30"/>
      <c r="N91" s="47"/>
      <c r="O91" s="30"/>
      <c r="P91" s="47"/>
      <c r="Q91" s="31"/>
      <c r="R91" s="14"/>
      <c r="S91" s="14"/>
    </row>
    <row r="92" spans="1:19" ht="14" x14ac:dyDescent="0.15">
      <c r="A92" s="12"/>
      <c r="B92" s="23"/>
      <c r="C92" s="23"/>
      <c r="D92" s="28"/>
      <c r="E92" s="23"/>
      <c r="F92" s="365"/>
      <c r="G92" s="365"/>
      <c r="H92" s="365"/>
      <c r="I92" s="4"/>
      <c r="J92" s="48"/>
      <c r="K92" s="30"/>
      <c r="L92" s="47"/>
      <c r="M92" s="30"/>
      <c r="N92" s="47"/>
      <c r="O92" s="30"/>
      <c r="P92" s="47"/>
      <c r="Q92" s="31"/>
      <c r="R92" s="14"/>
      <c r="S92" s="14"/>
    </row>
    <row r="93" spans="1:19" ht="14" x14ac:dyDescent="0.15">
      <c r="A93" s="12"/>
      <c r="B93" s="23"/>
      <c r="C93" s="23"/>
      <c r="D93" s="28"/>
      <c r="E93" s="23"/>
      <c r="F93" s="365"/>
      <c r="G93" s="365"/>
      <c r="H93" s="365"/>
      <c r="I93" s="4"/>
      <c r="J93" s="48"/>
      <c r="K93" s="30"/>
      <c r="L93" s="47"/>
      <c r="M93" s="30"/>
      <c r="N93" s="47"/>
      <c r="O93" s="30"/>
      <c r="P93" s="47"/>
      <c r="Q93" s="31"/>
      <c r="R93" s="14"/>
      <c r="S93" s="14"/>
    </row>
    <row r="94" spans="1:19" ht="14" x14ac:dyDescent="0.15">
      <c r="A94" s="12"/>
      <c r="B94" s="23"/>
      <c r="C94" s="23"/>
      <c r="D94" s="28"/>
      <c r="E94" s="23"/>
      <c r="F94" s="365"/>
      <c r="G94" s="365"/>
      <c r="H94" s="365"/>
      <c r="I94" s="4"/>
      <c r="J94" s="48"/>
      <c r="K94" s="30"/>
      <c r="L94" s="47"/>
      <c r="M94" s="30"/>
      <c r="N94" s="47"/>
      <c r="O94" s="30"/>
      <c r="P94" s="47"/>
      <c r="Q94" s="31"/>
      <c r="R94" s="14"/>
      <c r="S94" s="14"/>
    </row>
    <row r="95" spans="1:19" ht="14" x14ac:dyDescent="0.15">
      <c r="A95" s="12"/>
      <c r="B95" s="23"/>
      <c r="C95" s="29"/>
      <c r="D95" s="23"/>
      <c r="E95" s="23"/>
      <c r="F95" s="119"/>
      <c r="G95" s="119"/>
      <c r="H95" s="119"/>
      <c r="I95" s="4"/>
      <c r="J95" s="30"/>
      <c r="K95" s="30"/>
      <c r="L95" s="30"/>
      <c r="M95" s="30"/>
      <c r="N95" s="30"/>
      <c r="O95" s="30"/>
      <c r="P95" s="30"/>
      <c r="Q95" s="31"/>
      <c r="R95" s="14"/>
      <c r="S95" s="14"/>
    </row>
    <row r="96" spans="1:19" ht="14" x14ac:dyDescent="0.15">
      <c r="A96" s="12"/>
      <c r="B96" s="23" t="s">
        <v>9</v>
      </c>
      <c r="C96" s="29"/>
      <c r="D96" s="23"/>
      <c r="E96" s="29"/>
      <c r="F96" s="372"/>
      <c r="G96" s="372"/>
      <c r="H96" s="372"/>
      <c r="I96" s="4"/>
      <c r="J96" s="47"/>
      <c r="K96" s="30"/>
      <c r="L96" s="30"/>
      <c r="M96" s="30"/>
      <c r="N96" s="30"/>
      <c r="O96" s="30"/>
      <c r="P96" s="30"/>
      <c r="Q96" s="31"/>
      <c r="R96" s="14"/>
      <c r="S96" s="42"/>
    </row>
    <row r="97" spans="1:20" ht="15" thickBot="1" x14ac:dyDescent="0.2">
      <c r="A97" s="187"/>
      <c r="B97" s="210"/>
      <c r="C97" s="211" t="s">
        <v>10</v>
      </c>
      <c r="D97" s="211"/>
      <c r="E97" s="211"/>
      <c r="F97" s="211"/>
      <c r="G97" s="211"/>
      <c r="H97" s="211"/>
      <c r="I97" s="211"/>
      <c r="J97" s="212">
        <f>SUM(J81:J96)</f>
        <v>554000</v>
      </c>
      <c r="K97" s="213"/>
      <c r="L97" s="212">
        <f>SUM(L81:L96)</f>
        <v>554000</v>
      </c>
      <c r="M97" s="213"/>
      <c r="N97" s="212">
        <f>SUM(N81:N96)</f>
        <v>554000</v>
      </c>
      <c r="O97" s="213"/>
      <c r="P97" s="212">
        <f>SUM(P81:P96)</f>
        <v>1662000</v>
      </c>
      <c r="Q97" s="214"/>
      <c r="R97" s="209"/>
      <c r="S97" s="215"/>
    </row>
    <row r="98" spans="1:20" ht="15.5" customHeight="1" thickTop="1" x14ac:dyDescent="0.15">
      <c r="A98" s="16"/>
      <c r="B98" s="16"/>
      <c r="C98" s="37"/>
      <c r="D98" s="37"/>
      <c r="E98" s="37"/>
      <c r="F98" s="37"/>
      <c r="G98" s="37"/>
      <c r="H98" s="37"/>
      <c r="I98" s="37"/>
      <c r="J98" s="38"/>
      <c r="K98" s="38"/>
      <c r="L98" s="38"/>
      <c r="M98" s="38"/>
      <c r="N98" s="38"/>
      <c r="O98" s="38"/>
      <c r="P98" s="38"/>
      <c r="Q98" s="38"/>
      <c r="R98" s="14"/>
      <c r="S98" s="14"/>
    </row>
    <row r="99" spans="1:20" ht="19" x14ac:dyDescent="0.2">
      <c r="A99" s="248"/>
      <c r="B99" s="248"/>
      <c r="C99" s="249"/>
      <c r="D99" s="249"/>
      <c r="E99" s="249"/>
      <c r="F99" s="249"/>
      <c r="G99" s="249"/>
      <c r="H99" s="249"/>
      <c r="I99" s="249"/>
      <c r="J99" s="250" t="s">
        <v>161</v>
      </c>
      <c r="K99" s="250"/>
      <c r="L99" s="250" t="s">
        <v>158</v>
      </c>
      <c r="M99" s="250"/>
      <c r="N99" s="250" t="s">
        <v>159</v>
      </c>
      <c r="O99" s="250"/>
      <c r="P99" s="250" t="s">
        <v>160</v>
      </c>
      <c r="Q99" s="251"/>
      <c r="R99" s="252"/>
      <c r="S99" s="253" t="s">
        <v>33</v>
      </c>
    </row>
    <row r="100" spans="1:20" ht="14" x14ac:dyDescent="0.15">
      <c r="A100" s="16"/>
      <c r="B100" s="16"/>
      <c r="C100" s="37"/>
      <c r="D100" s="37"/>
      <c r="E100" s="37"/>
      <c r="F100" s="37"/>
      <c r="G100" s="37"/>
      <c r="H100" s="37"/>
      <c r="I100" s="37"/>
      <c r="J100" s="5" t="s">
        <v>2</v>
      </c>
      <c r="K100" s="5"/>
      <c r="L100" s="5"/>
      <c r="M100" s="5"/>
      <c r="N100" s="5"/>
      <c r="O100" s="5"/>
      <c r="P100" s="5"/>
      <c r="Q100" s="5"/>
      <c r="R100" s="49"/>
      <c r="S100" s="51"/>
    </row>
    <row r="101" spans="1:20" ht="16" x14ac:dyDescent="0.2">
      <c r="A101" s="12"/>
      <c r="B101" s="376" t="s">
        <v>153</v>
      </c>
      <c r="C101" s="376"/>
      <c r="D101" s="376"/>
      <c r="E101" s="376"/>
      <c r="F101" s="376"/>
      <c r="G101" s="376"/>
      <c r="H101" s="376"/>
      <c r="I101" s="376"/>
      <c r="J101" s="4"/>
      <c r="K101" s="4"/>
      <c r="L101" s="4"/>
      <c r="M101" s="4"/>
      <c r="N101" s="4"/>
      <c r="O101" s="4"/>
      <c r="P101" s="4"/>
      <c r="Q101" s="4"/>
    </row>
    <row r="102" spans="1:20" ht="14" x14ac:dyDescent="0.15">
      <c r="A102" s="12"/>
      <c r="B102" s="19"/>
      <c r="C102" s="19"/>
      <c r="D102" s="19"/>
      <c r="E102" s="19"/>
      <c r="F102" s="377"/>
      <c r="G102" s="377"/>
      <c r="H102" s="377"/>
      <c r="J102" s="8"/>
      <c r="K102" s="8"/>
      <c r="L102" s="8"/>
      <c r="M102" s="8"/>
      <c r="N102" s="8"/>
      <c r="O102" s="8"/>
      <c r="P102" s="8"/>
      <c r="Q102" s="8"/>
    </row>
    <row r="103" spans="1:20" ht="14" x14ac:dyDescent="0.15">
      <c r="A103" s="23"/>
      <c r="B103" s="216" t="s">
        <v>202</v>
      </c>
      <c r="C103" s="221"/>
      <c r="D103" s="221"/>
      <c r="E103" s="216"/>
      <c r="F103" s="370"/>
      <c r="G103" s="370"/>
      <c r="H103" s="370"/>
      <c r="I103" s="234"/>
      <c r="J103" s="219"/>
      <c r="K103" s="219"/>
      <c r="L103" s="219"/>
      <c r="M103" s="219"/>
      <c r="N103" s="219"/>
      <c r="O103" s="219"/>
      <c r="P103" s="219"/>
      <c r="Q103" s="219"/>
      <c r="R103" s="220"/>
      <c r="S103" s="220"/>
      <c r="T103" s="14"/>
    </row>
    <row r="104" spans="1:20" ht="14" x14ac:dyDescent="0.15">
      <c r="A104" s="23"/>
      <c r="B104" s="221"/>
      <c r="C104" s="222" t="s">
        <v>162</v>
      </c>
      <c r="D104" s="221"/>
      <c r="E104" s="221"/>
      <c r="F104" s="370" t="s">
        <v>163</v>
      </c>
      <c r="G104" s="370"/>
      <c r="H104" s="370"/>
      <c r="I104" s="223"/>
      <c r="J104" s="219"/>
      <c r="K104" s="219"/>
      <c r="L104" s="219"/>
      <c r="M104" s="219"/>
      <c r="N104" s="219"/>
      <c r="O104" s="219"/>
      <c r="P104" s="219"/>
      <c r="Q104" s="219"/>
      <c r="R104" s="220"/>
      <c r="S104" s="220"/>
      <c r="T104" s="14"/>
    </row>
    <row r="105" spans="1:20" ht="14" x14ac:dyDescent="0.15">
      <c r="A105" s="23"/>
      <c r="B105" s="221"/>
      <c r="C105" s="221" t="s">
        <v>34</v>
      </c>
      <c r="D105" s="225"/>
      <c r="E105" s="216"/>
      <c r="F105" s="364"/>
      <c r="G105" s="364"/>
      <c r="H105" s="364"/>
      <c r="I105" s="223"/>
      <c r="J105" s="236"/>
      <c r="K105" s="224"/>
      <c r="L105" s="224"/>
      <c r="M105" s="224"/>
      <c r="N105" s="236"/>
      <c r="O105" s="224"/>
      <c r="P105" s="236"/>
      <c r="Q105" s="219"/>
      <c r="R105" s="220"/>
      <c r="S105" s="228"/>
      <c r="T105" s="14"/>
    </row>
    <row r="106" spans="1:20" ht="14" x14ac:dyDescent="0.15">
      <c r="A106" s="23"/>
      <c r="B106" s="221"/>
      <c r="C106" s="221"/>
      <c r="D106" s="229"/>
      <c r="E106" s="216"/>
      <c r="F106" s="374"/>
      <c r="G106" s="374"/>
      <c r="H106" s="374"/>
      <c r="I106" s="223"/>
      <c r="J106" s="236"/>
      <c r="K106" s="224"/>
      <c r="L106" s="247"/>
      <c r="M106" s="224"/>
      <c r="N106" s="236"/>
      <c r="O106" s="224"/>
      <c r="P106" s="236"/>
      <c r="Q106" s="219"/>
      <c r="R106" s="220"/>
      <c r="S106" s="232"/>
      <c r="T106" s="14"/>
    </row>
    <row r="107" spans="1:20" ht="14" x14ac:dyDescent="0.15">
      <c r="A107" s="23"/>
      <c r="B107" s="221"/>
      <c r="C107" s="221"/>
      <c r="D107" s="229"/>
      <c r="E107" s="216"/>
      <c r="F107" s="364"/>
      <c r="G107" s="364"/>
      <c r="H107" s="364"/>
      <c r="I107" s="223"/>
      <c r="J107" s="247"/>
      <c r="K107" s="224"/>
      <c r="L107" s="236"/>
      <c r="M107" s="224"/>
      <c r="N107" s="236"/>
      <c r="O107" s="224"/>
      <c r="P107" s="236"/>
      <c r="Q107" s="219"/>
      <c r="R107" s="220"/>
      <c r="S107" s="232"/>
      <c r="T107" s="14"/>
    </row>
    <row r="108" spans="1:20" ht="14" x14ac:dyDescent="0.15">
      <c r="A108" s="23"/>
      <c r="B108" s="29" t="s">
        <v>8</v>
      </c>
      <c r="C108" s="29"/>
      <c r="D108" s="29"/>
      <c r="E108" s="29"/>
      <c r="F108" s="378"/>
      <c r="G108" s="378"/>
      <c r="H108" s="378"/>
      <c r="I108" s="39"/>
      <c r="J108" s="30"/>
      <c r="K108" s="30"/>
      <c r="L108" s="30"/>
      <c r="M108" s="30"/>
      <c r="N108" s="30"/>
      <c r="O108" s="30"/>
      <c r="P108" s="30"/>
      <c r="Q108" s="31"/>
      <c r="R108" s="14"/>
      <c r="S108" s="14"/>
      <c r="T108" s="14"/>
    </row>
    <row r="109" spans="1:20" ht="14" x14ac:dyDescent="0.15">
      <c r="A109" s="23"/>
      <c r="B109" s="23"/>
      <c r="C109" s="35" t="s">
        <v>162</v>
      </c>
      <c r="D109" s="29"/>
      <c r="E109" s="29"/>
      <c r="F109" s="371"/>
      <c r="G109" s="371"/>
      <c r="H109" s="371"/>
      <c r="I109" s="33"/>
      <c r="J109" s="30"/>
      <c r="K109" s="30"/>
      <c r="L109" s="30"/>
      <c r="M109" s="30"/>
      <c r="N109" s="30"/>
      <c r="O109" s="30"/>
      <c r="P109" s="30"/>
      <c r="Q109" s="31"/>
      <c r="R109" s="14"/>
      <c r="S109" s="14"/>
      <c r="T109" s="14"/>
    </row>
    <row r="110" spans="1:20" ht="15" x14ac:dyDescent="0.2">
      <c r="A110" s="23"/>
      <c r="B110" s="23"/>
      <c r="C110" s="23" t="s">
        <v>34</v>
      </c>
      <c r="D110" s="27">
        <v>1</v>
      </c>
      <c r="E110" s="29"/>
      <c r="F110" s="358" t="s">
        <v>227</v>
      </c>
      <c r="G110" s="358"/>
      <c r="H110" s="358"/>
      <c r="I110" s="33"/>
      <c r="J110" s="298">
        <v>687160</v>
      </c>
      <c r="K110" s="30"/>
      <c r="L110" s="298">
        <v>687160</v>
      </c>
      <c r="M110" s="30"/>
      <c r="N110" s="298">
        <v>687160</v>
      </c>
      <c r="O110" s="30"/>
      <c r="P110" s="297">
        <f>SUM(J110+N110+L110)</f>
        <v>2061480</v>
      </c>
      <c r="Q110" s="31"/>
      <c r="R110" s="14"/>
      <c r="S110" s="40"/>
      <c r="T110" s="14"/>
    </row>
    <row r="111" spans="1:20" ht="14" x14ac:dyDescent="0.15">
      <c r="A111" s="23"/>
      <c r="B111" s="23"/>
      <c r="C111" s="23"/>
      <c r="D111" s="27">
        <v>2</v>
      </c>
      <c r="E111" s="29"/>
      <c r="F111" s="359" t="s">
        <v>228</v>
      </c>
      <c r="G111" s="359"/>
      <c r="H111" s="359"/>
      <c r="I111" s="33"/>
      <c r="J111" s="299">
        <v>338040</v>
      </c>
      <c r="K111" s="30"/>
      <c r="L111" s="299">
        <v>338040</v>
      </c>
      <c r="M111" s="30"/>
      <c r="N111" s="299">
        <v>338040</v>
      </c>
      <c r="O111" s="30"/>
      <c r="P111" s="47">
        <f>SUM(J111+L111+N111)</f>
        <v>1014120</v>
      </c>
      <c r="Q111" s="31"/>
      <c r="R111" s="14"/>
      <c r="S111" s="40"/>
      <c r="T111" s="14"/>
    </row>
    <row r="112" spans="1:20" ht="15" x14ac:dyDescent="0.2">
      <c r="A112" s="23"/>
      <c r="B112" s="23"/>
      <c r="C112" s="23"/>
      <c r="D112" s="27">
        <v>3</v>
      </c>
      <c r="E112" s="29"/>
      <c r="F112" s="359" t="s">
        <v>229</v>
      </c>
      <c r="G112" s="359"/>
      <c r="H112" s="359"/>
      <c r="I112" s="33"/>
      <c r="J112" s="302">
        <v>73160</v>
      </c>
      <c r="K112" s="30"/>
      <c r="L112" s="302">
        <v>73160</v>
      </c>
      <c r="M112" s="30"/>
      <c r="N112" s="302">
        <v>73160</v>
      </c>
      <c r="O112" s="30"/>
      <c r="P112" s="47">
        <f>SUM(J112+L112+N112)</f>
        <v>219480</v>
      </c>
      <c r="Q112" s="31"/>
      <c r="R112" s="14"/>
      <c r="S112" s="40"/>
      <c r="T112" s="14"/>
    </row>
    <row r="113" spans="1:20" ht="15" x14ac:dyDescent="0.2">
      <c r="A113" s="23"/>
      <c r="B113" s="23"/>
      <c r="C113" s="23"/>
      <c r="D113" s="27">
        <v>4</v>
      </c>
      <c r="E113" s="29"/>
      <c r="F113" s="359" t="s">
        <v>230</v>
      </c>
      <c r="G113" s="359"/>
      <c r="H113" s="359"/>
      <c r="I113" s="33"/>
      <c r="J113" s="302">
        <v>387920</v>
      </c>
      <c r="K113" s="30"/>
      <c r="L113" s="302">
        <v>387920</v>
      </c>
      <c r="M113" s="30"/>
      <c r="N113" s="302">
        <v>387920</v>
      </c>
      <c r="O113" s="30"/>
      <c r="P113" s="47">
        <f>SUM(J113+L113+N113)</f>
        <v>1163760</v>
      </c>
      <c r="Q113" s="31"/>
      <c r="R113" s="14"/>
      <c r="S113" s="40"/>
      <c r="T113" s="14"/>
    </row>
    <row r="114" spans="1:20" ht="15" x14ac:dyDescent="0.2">
      <c r="A114" s="23"/>
      <c r="B114" s="23"/>
      <c r="C114" s="23"/>
      <c r="D114" s="27">
        <v>6</v>
      </c>
      <c r="E114" s="29"/>
      <c r="F114" s="359" t="s">
        <v>232</v>
      </c>
      <c r="G114" s="359"/>
      <c r="H114" s="359"/>
      <c r="I114" s="33"/>
      <c r="J114" s="302">
        <v>571900</v>
      </c>
      <c r="K114" s="30"/>
      <c r="L114" s="302">
        <v>571900</v>
      </c>
      <c r="M114" s="30"/>
      <c r="N114" s="302">
        <v>571900</v>
      </c>
      <c r="O114" s="30"/>
      <c r="P114" s="47">
        <f>SUM(J114+ L114+N114)</f>
        <v>1715700</v>
      </c>
      <c r="Q114" s="31"/>
      <c r="R114" s="14"/>
      <c r="S114" s="40"/>
      <c r="T114" s="14"/>
    </row>
    <row r="115" spans="1:20" ht="14" x14ac:dyDescent="0.15">
      <c r="A115" s="23"/>
      <c r="B115" s="23"/>
      <c r="C115" s="23"/>
      <c r="D115" s="27">
        <v>7</v>
      </c>
      <c r="E115" s="29"/>
      <c r="F115" s="359" t="s">
        <v>233</v>
      </c>
      <c r="G115" s="359"/>
      <c r="H115" s="359"/>
      <c r="I115" s="33"/>
      <c r="J115" s="299">
        <v>447760</v>
      </c>
      <c r="K115" s="30"/>
      <c r="L115" s="299">
        <v>447760</v>
      </c>
      <c r="M115" s="30"/>
      <c r="N115" s="299">
        <v>447760</v>
      </c>
      <c r="O115" s="30"/>
      <c r="P115" s="47">
        <f>+SUM(J115+L115+N115)</f>
        <v>1343280</v>
      </c>
      <c r="Q115" s="31"/>
      <c r="R115" s="14"/>
      <c r="S115" s="40"/>
      <c r="T115" s="14"/>
    </row>
    <row r="116" spans="1:20" ht="15" x14ac:dyDescent="0.2">
      <c r="A116" s="23"/>
      <c r="B116" s="23"/>
      <c r="C116" s="23"/>
      <c r="D116" s="27">
        <v>8</v>
      </c>
      <c r="E116" s="29"/>
      <c r="F116" s="359" t="s">
        <v>234</v>
      </c>
      <c r="G116" s="359"/>
      <c r="H116" s="359"/>
      <c r="I116" s="33"/>
      <c r="J116" s="302">
        <v>228320</v>
      </c>
      <c r="K116" s="30"/>
      <c r="L116" s="302">
        <v>228320</v>
      </c>
      <c r="M116" s="30"/>
      <c r="N116" s="302">
        <v>228320</v>
      </c>
      <c r="O116" s="30"/>
      <c r="P116" s="47">
        <f>SUM(J116+L116+N116)</f>
        <v>684960</v>
      </c>
      <c r="Q116" s="31"/>
      <c r="R116" s="14"/>
      <c r="S116" s="40"/>
      <c r="T116" s="14"/>
    </row>
    <row r="117" spans="1:20" ht="15" x14ac:dyDescent="0.2">
      <c r="A117" s="23"/>
      <c r="B117" s="23"/>
      <c r="C117" s="23"/>
      <c r="D117" s="28">
        <v>9</v>
      </c>
      <c r="E117" s="29"/>
      <c r="F117" s="359" t="s">
        <v>235</v>
      </c>
      <c r="G117" s="359"/>
      <c r="H117" s="359"/>
      <c r="I117" s="33"/>
      <c r="J117" s="302">
        <v>57676.84</v>
      </c>
      <c r="K117" s="30"/>
      <c r="L117" s="302">
        <v>57676.84</v>
      </c>
      <c r="M117" s="30"/>
      <c r="N117" s="302">
        <v>57676.84</v>
      </c>
      <c r="O117" s="30"/>
      <c r="P117" s="47">
        <f>SUM(J117+L117+N117)</f>
        <v>173030.52</v>
      </c>
      <c r="Q117" s="31"/>
      <c r="R117" s="14"/>
      <c r="S117" s="41"/>
      <c r="T117" s="14"/>
    </row>
    <row r="118" spans="1:20" ht="15" x14ac:dyDescent="0.2">
      <c r="A118" s="23"/>
      <c r="B118" s="23"/>
      <c r="C118" s="23"/>
      <c r="D118" s="28">
        <v>10</v>
      </c>
      <c r="E118" s="29"/>
      <c r="F118" s="359" t="s">
        <v>236</v>
      </c>
      <c r="G118" s="359"/>
      <c r="H118" s="359"/>
      <c r="I118" s="33"/>
      <c r="J118" s="302">
        <v>139660</v>
      </c>
      <c r="K118" s="30"/>
      <c r="L118" s="302">
        <v>139660</v>
      </c>
      <c r="M118" s="30"/>
      <c r="N118" s="302">
        <v>139660</v>
      </c>
      <c r="O118" s="30"/>
      <c r="P118" s="47">
        <f>SUM(J118+L118+N118)</f>
        <v>418980</v>
      </c>
      <c r="Q118" s="31"/>
      <c r="R118" s="14"/>
      <c r="S118" s="41"/>
      <c r="T118" s="14"/>
    </row>
    <row r="119" spans="1:20" ht="15" x14ac:dyDescent="0.2">
      <c r="A119" s="23"/>
      <c r="B119" s="23"/>
      <c r="C119" s="23"/>
      <c r="D119" s="28">
        <v>13</v>
      </c>
      <c r="E119" s="29"/>
      <c r="F119" s="359" t="s">
        <v>239</v>
      </c>
      <c r="G119" s="359"/>
      <c r="H119" s="359"/>
      <c r="I119" s="33"/>
      <c r="J119" s="302">
        <v>259360</v>
      </c>
      <c r="K119" s="30"/>
      <c r="L119" s="302">
        <v>259360</v>
      </c>
      <c r="M119" s="30"/>
      <c r="N119" s="302">
        <v>259360</v>
      </c>
      <c r="O119" s="30"/>
      <c r="P119" s="47">
        <f>SUM(J119+L119+N119)</f>
        <v>778080</v>
      </c>
      <c r="Q119" s="31"/>
      <c r="R119" s="14"/>
      <c r="S119" s="41"/>
      <c r="T119" s="14"/>
    </row>
    <row r="120" spans="1:20" ht="15" x14ac:dyDescent="0.2">
      <c r="A120" s="23"/>
      <c r="B120" s="23"/>
      <c r="C120" s="23"/>
      <c r="D120" s="28">
        <v>14</v>
      </c>
      <c r="E120" s="29"/>
      <c r="F120" s="358" t="s">
        <v>240</v>
      </c>
      <c r="G120" s="358"/>
      <c r="H120" s="358"/>
      <c r="I120" s="33"/>
      <c r="J120" s="302">
        <v>85360</v>
      </c>
      <c r="K120" s="30"/>
      <c r="L120" s="302">
        <v>85360</v>
      </c>
      <c r="M120" s="30"/>
      <c r="N120" s="302">
        <v>85360</v>
      </c>
      <c r="O120" s="30"/>
      <c r="P120" s="47">
        <f>SUM(L120+J120+N120)</f>
        <v>256080</v>
      </c>
      <c r="Q120" s="31"/>
      <c r="R120" s="14"/>
      <c r="S120" s="41"/>
      <c r="T120" s="14"/>
    </row>
    <row r="121" spans="1:20" ht="14" x14ac:dyDescent="0.15">
      <c r="A121" s="23"/>
      <c r="B121" s="23"/>
      <c r="C121" s="23"/>
      <c r="D121" s="23">
        <v>15</v>
      </c>
      <c r="E121" s="23"/>
      <c r="F121" s="360" t="s">
        <v>241</v>
      </c>
      <c r="G121" s="360"/>
      <c r="H121" s="360"/>
      <c r="I121" s="33"/>
      <c r="J121" s="305">
        <v>631760</v>
      </c>
      <c r="K121" s="30"/>
      <c r="L121" s="305">
        <v>631760</v>
      </c>
      <c r="M121" s="30"/>
      <c r="N121" s="305">
        <v>631760</v>
      </c>
      <c r="O121" s="30"/>
      <c r="P121" s="30">
        <f>SUM(J121+L121+N121)</f>
        <v>1895280</v>
      </c>
      <c r="Q121" s="31"/>
      <c r="R121" s="14"/>
      <c r="S121" s="14"/>
      <c r="T121" s="14"/>
    </row>
    <row r="122" spans="1:20" ht="14" x14ac:dyDescent="0.15">
      <c r="A122" s="23"/>
      <c r="B122" s="23"/>
      <c r="C122" s="23"/>
      <c r="D122" s="23">
        <v>16</v>
      </c>
      <c r="E122" s="23"/>
      <c r="F122" s="35" t="s">
        <v>242</v>
      </c>
      <c r="G122" s="35"/>
      <c r="H122" s="35"/>
      <c r="I122" s="33"/>
      <c r="J122" s="305">
        <v>50000</v>
      </c>
      <c r="K122" s="30"/>
      <c r="L122" s="305">
        <v>50000</v>
      </c>
      <c r="M122" s="30"/>
      <c r="N122" s="305">
        <v>50000</v>
      </c>
      <c r="O122" s="30"/>
      <c r="P122" s="30">
        <f>SUM(J122+L122+N122)</f>
        <v>150000</v>
      </c>
      <c r="Q122" s="31"/>
      <c r="R122" s="14"/>
      <c r="S122" s="14"/>
      <c r="T122" s="14"/>
    </row>
    <row r="123" spans="1:20" ht="14" x14ac:dyDescent="0.15">
      <c r="A123" s="23"/>
      <c r="B123" s="23" t="s">
        <v>9</v>
      </c>
      <c r="C123" s="23"/>
      <c r="D123" s="23"/>
      <c r="E123" s="23"/>
      <c r="F123" s="371"/>
      <c r="G123" s="371"/>
      <c r="H123" s="371"/>
      <c r="I123" s="33"/>
      <c r="J123" s="47"/>
      <c r="K123" s="30"/>
      <c r="L123" s="30"/>
      <c r="M123" s="30"/>
      <c r="N123" s="30"/>
      <c r="O123" s="30"/>
      <c r="P123" s="30">
        <f>SUM(J123+L123+N123)</f>
        <v>0</v>
      </c>
      <c r="Q123" s="31"/>
      <c r="R123" s="14"/>
      <c r="S123" s="43"/>
      <c r="T123" s="14"/>
    </row>
    <row r="124" spans="1:20" ht="14.25" customHeight="1" thickBot="1" x14ac:dyDescent="0.2">
      <c r="A124" s="243"/>
      <c r="B124" s="243"/>
      <c r="C124" s="388"/>
      <c r="D124" s="388"/>
      <c r="E124" s="388"/>
      <c r="F124" s="388"/>
      <c r="G124" s="388"/>
      <c r="H124" s="388"/>
      <c r="I124" s="244"/>
      <c r="J124" s="245">
        <f>SUM(J105:J123)</f>
        <v>3958076.84</v>
      </c>
      <c r="K124" s="246"/>
      <c r="L124" s="300">
        <f>SUM(L110:L123)</f>
        <v>3958076.84</v>
      </c>
      <c r="M124" s="246"/>
      <c r="N124" s="300">
        <f>SUM(N110:N123)</f>
        <v>3958076.84</v>
      </c>
      <c r="O124" s="246"/>
      <c r="P124" s="300">
        <f>SUM(P110:P123)</f>
        <v>11874230.52</v>
      </c>
      <c r="Q124" s="240"/>
      <c r="R124" s="241"/>
      <c r="S124" s="242"/>
      <c r="T124" s="14"/>
    </row>
    <row r="125" spans="1:20" ht="14.25" customHeight="1" thickTop="1" x14ac:dyDescent="0.15">
      <c r="C125" s="45"/>
      <c r="D125" s="45"/>
      <c r="E125" s="45"/>
      <c r="F125" s="45"/>
      <c r="G125" s="45"/>
      <c r="H125" s="45"/>
      <c r="I125" s="44"/>
      <c r="J125" s="46"/>
      <c r="K125" s="46"/>
      <c r="L125" s="46"/>
      <c r="M125" s="46"/>
      <c r="N125" s="46"/>
      <c r="O125" s="46"/>
      <c r="P125" s="46"/>
      <c r="Q125" s="46"/>
      <c r="R125" s="14"/>
      <c r="S125" s="14"/>
      <c r="T125" s="14"/>
    </row>
    <row r="126" spans="1:20" ht="14" thickBot="1" x14ac:dyDescent="0.2">
      <c r="L126" s="124"/>
      <c r="N126" s="124"/>
      <c r="P126" s="124"/>
    </row>
    <row r="127" spans="1:20" ht="27" customHeight="1" thickTop="1" thickBot="1" x14ac:dyDescent="0.25">
      <c r="A127" s="16"/>
      <c r="B127" s="362" t="s">
        <v>29</v>
      </c>
      <c r="C127" s="362"/>
      <c r="D127" s="362"/>
      <c r="E127" s="362"/>
      <c r="F127" s="362"/>
      <c r="G127" s="362"/>
      <c r="H127" s="17"/>
      <c r="I127" s="17"/>
      <c r="J127" s="254">
        <f>SUM(J97+J124+J74+J47)</f>
        <v>5338016.84</v>
      </c>
      <c r="K127" s="255"/>
      <c r="L127" s="256">
        <f>SUM(L74+L97+L124+L47)</f>
        <v>5338016.84</v>
      </c>
      <c r="M127" s="255"/>
      <c r="N127" s="256">
        <f>SUM(N74+N97+N124+N47)</f>
        <v>5338016.84</v>
      </c>
      <c r="O127" s="255"/>
      <c r="P127" s="256">
        <f>SUM(L127+J127+N127)</f>
        <v>16014050.52</v>
      </c>
      <c r="Q127" s="257"/>
      <c r="R127" s="3"/>
      <c r="S127" s="258"/>
    </row>
    <row r="128" spans="1:20" ht="14" x14ac:dyDescent="0.15">
      <c r="A128" s="12"/>
      <c r="B128" s="12"/>
      <c r="C128" s="9"/>
      <c r="D128" s="9"/>
      <c r="E128" s="9"/>
      <c r="F128" s="9"/>
      <c r="G128" s="9"/>
      <c r="H128" s="9"/>
      <c r="I128" s="9"/>
      <c r="J128" s="11"/>
      <c r="K128" s="11"/>
      <c r="L128" s="11"/>
      <c r="M128" s="11"/>
      <c r="N128" s="11"/>
      <c r="O128" s="11"/>
      <c r="P128" s="11"/>
      <c r="Q128" s="11"/>
    </row>
    <row r="129" spans="1:19" ht="43.5" customHeight="1" x14ac:dyDescent="0.2">
      <c r="A129" s="204" t="s">
        <v>11</v>
      </c>
      <c r="B129" s="366" t="s">
        <v>216</v>
      </c>
      <c r="C129" s="366"/>
      <c r="D129" s="366"/>
      <c r="E129" s="366"/>
      <c r="F129" s="366"/>
      <c r="G129" s="366"/>
      <c r="H129" s="366"/>
      <c r="I129" s="366"/>
      <c r="J129" s="200" t="s">
        <v>157</v>
      </c>
      <c r="K129" s="200"/>
      <c r="L129" s="200" t="s">
        <v>158</v>
      </c>
      <c r="M129" s="200"/>
      <c r="N129" s="200" t="s">
        <v>159</v>
      </c>
      <c r="O129" s="200"/>
      <c r="P129" s="200" t="s">
        <v>160</v>
      </c>
      <c r="Q129" s="201"/>
      <c r="R129" s="205"/>
      <c r="S129" s="203" t="s">
        <v>33</v>
      </c>
    </row>
    <row r="130" spans="1:19" ht="14" x14ac:dyDescent="0.15">
      <c r="A130" s="16"/>
      <c r="B130" s="22" t="s">
        <v>154</v>
      </c>
      <c r="C130" s="29"/>
      <c r="D130" s="21"/>
      <c r="E130" s="21"/>
      <c r="F130" s="21"/>
      <c r="G130" s="21"/>
      <c r="H130" s="21"/>
      <c r="I130" s="21"/>
      <c r="J130" s="36" t="s">
        <v>2</v>
      </c>
      <c r="K130" s="36"/>
      <c r="L130" s="36"/>
      <c r="M130" s="36"/>
      <c r="N130" s="36"/>
      <c r="O130" s="36"/>
      <c r="P130" s="36"/>
      <c r="Q130" s="59"/>
      <c r="R130" s="60"/>
      <c r="S130" s="60"/>
    </row>
    <row r="131" spans="1:19" ht="14" x14ac:dyDescent="0.15">
      <c r="A131" s="12"/>
      <c r="B131" s="23"/>
      <c r="C131" s="371" t="s">
        <v>162</v>
      </c>
      <c r="D131" s="371"/>
      <c r="E131" s="371"/>
      <c r="F131" s="357" t="s">
        <v>163</v>
      </c>
      <c r="G131" s="357"/>
      <c r="H131" s="357"/>
      <c r="I131" s="33"/>
      <c r="J131" s="31"/>
      <c r="K131" s="31"/>
      <c r="L131" s="31"/>
      <c r="M131" s="31"/>
      <c r="N131" s="31"/>
      <c r="O131" s="31"/>
      <c r="P131" s="31"/>
      <c r="Q131" s="31"/>
      <c r="R131" s="14"/>
      <c r="S131" s="14"/>
    </row>
    <row r="132" spans="1:19" ht="14" x14ac:dyDescent="0.15">
      <c r="A132" s="12"/>
      <c r="B132" s="23"/>
      <c r="C132" s="23" t="s">
        <v>34</v>
      </c>
      <c r="D132" s="122"/>
      <c r="E132" s="29"/>
      <c r="F132" s="382"/>
      <c r="G132" s="382"/>
      <c r="H132" s="382"/>
      <c r="I132" s="33"/>
      <c r="J132" s="47"/>
      <c r="K132" s="30"/>
      <c r="L132" s="47"/>
      <c r="M132" s="30"/>
      <c r="N132" s="47"/>
      <c r="O132" s="30"/>
      <c r="P132" s="47"/>
      <c r="Q132" s="31"/>
      <c r="R132" s="14"/>
      <c r="S132" s="43"/>
    </row>
    <row r="133" spans="1:19" ht="14" x14ac:dyDescent="0.15">
      <c r="A133" s="12"/>
      <c r="B133" s="23"/>
      <c r="C133" s="23"/>
      <c r="D133" s="28"/>
      <c r="E133" s="23"/>
      <c r="F133" s="382"/>
      <c r="G133" s="382"/>
      <c r="H133" s="382"/>
      <c r="I133" s="33"/>
      <c r="J133" s="47"/>
      <c r="K133" s="30"/>
      <c r="L133" s="47"/>
      <c r="M133" s="30"/>
      <c r="N133" s="47"/>
      <c r="O133" s="30"/>
      <c r="P133" s="47"/>
      <c r="Q133" s="31"/>
      <c r="R133" s="14"/>
      <c r="S133" s="56"/>
    </row>
    <row r="134" spans="1:19" ht="14" x14ac:dyDescent="0.15">
      <c r="A134" s="12"/>
      <c r="B134" s="23"/>
      <c r="C134" s="23"/>
      <c r="D134" s="28"/>
      <c r="E134" s="23"/>
      <c r="F134" s="382"/>
      <c r="G134" s="382"/>
      <c r="H134" s="382"/>
      <c r="I134" s="33"/>
      <c r="J134" s="47"/>
      <c r="K134" s="30"/>
      <c r="L134" s="47"/>
      <c r="M134" s="30"/>
      <c r="N134" s="47"/>
      <c r="O134" s="30"/>
      <c r="P134" s="47"/>
      <c r="Q134" s="31"/>
      <c r="R134" s="14"/>
      <c r="S134" s="56"/>
    </row>
    <row r="135" spans="1:19" ht="14" x14ac:dyDescent="0.15">
      <c r="A135" s="12"/>
      <c r="B135" s="23"/>
      <c r="C135" s="29" t="s">
        <v>155</v>
      </c>
      <c r="D135" s="29"/>
      <c r="E135" s="29"/>
      <c r="F135" s="29"/>
      <c r="G135" s="29"/>
      <c r="H135" s="29"/>
      <c r="I135" s="14"/>
      <c r="J135" s="47">
        <v>10842.16</v>
      </c>
      <c r="K135" s="30"/>
      <c r="L135" s="47">
        <v>10842.16</v>
      </c>
      <c r="M135" s="30"/>
      <c r="N135" s="47">
        <v>10842.16</v>
      </c>
      <c r="O135" s="30"/>
      <c r="P135" s="47">
        <f>SUM(J135+L135+N135)</f>
        <v>32526.48</v>
      </c>
      <c r="Q135" s="54"/>
      <c r="R135" s="14"/>
      <c r="S135" s="56"/>
    </row>
    <row r="136" spans="1:19" ht="14" x14ac:dyDescent="0.15">
      <c r="A136" s="12"/>
      <c r="B136" s="23"/>
      <c r="C136" s="29" t="s">
        <v>156</v>
      </c>
      <c r="D136" s="29"/>
      <c r="E136" s="29"/>
      <c r="F136" s="29"/>
      <c r="G136" s="29"/>
      <c r="H136" s="29"/>
      <c r="I136" s="14"/>
      <c r="J136" s="47"/>
      <c r="K136" s="30"/>
      <c r="L136" s="47"/>
      <c r="M136" s="30"/>
      <c r="N136" s="47"/>
      <c r="O136" s="30"/>
      <c r="P136" s="47"/>
      <c r="Q136" s="54"/>
      <c r="R136" s="14"/>
      <c r="S136" s="43"/>
    </row>
    <row r="137" spans="1:19" ht="14" x14ac:dyDescent="0.15">
      <c r="A137" s="12"/>
      <c r="B137" s="23"/>
      <c r="C137" s="29" t="s">
        <v>13</v>
      </c>
      <c r="D137" s="29"/>
      <c r="E137" s="29"/>
      <c r="F137" s="29"/>
      <c r="G137" s="29"/>
      <c r="H137" s="29"/>
      <c r="I137" s="14"/>
      <c r="J137" s="47"/>
      <c r="K137" s="30"/>
      <c r="L137" s="47"/>
      <c r="M137" s="30"/>
      <c r="N137" s="47"/>
      <c r="O137" s="30"/>
      <c r="P137" s="47"/>
      <c r="Q137" s="54"/>
      <c r="R137" s="14"/>
      <c r="S137" s="43"/>
    </row>
    <row r="138" spans="1:19" ht="14" x14ac:dyDescent="0.15">
      <c r="A138" s="12"/>
      <c r="B138" s="23"/>
      <c r="C138" s="29" t="s">
        <v>205</v>
      </c>
      <c r="D138" s="29"/>
      <c r="E138" s="29"/>
      <c r="F138" s="29"/>
      <c r="G138" s="32"/>
      <c r="H138" s="29"/>
      <c r="I138" s="14"/>
      <c r="J138" s="47"/>
      <c r="K138" s="30"/>
      <c r="L138" s="47"/>
      <c r="M138" s="30"/>
      <c r="N138" s="47"/>
      <c r="O138" s="30"/>
      <c r="P138" s="47"/>
      <c r="Q138" s="54"/>
      <c r="R138" s="14"/>
      <c r="S138" s="43"/>
    </row>
    <row r="139" spans="1:19" ht="15" thickBot="1" x14ac:dyDescent="0.2">
      <c r="A139" s="210"/>
      <c r="B139" s="241"/>
      <c r="C139" s="383" t="s">
        <v>217</v>
      </c>
      <c r="D139" s="383"/>
      <c r="E139" s="383"/>
      <c r="F139" s="383"/>
      <c r="G139" s="383"/>
      <c r="H139" s="383"/>
      <c r="I139" s="383"/>
      <c r="J139" s="245">
        <f>SUM(J132:J138)</f>
        <v>10842.16</v>
      </c>
      <c r="K139" s="246"/>
      <c r="L139" s="245">
        <f>SUM(L130:L138)</f>
        <v>10842.16</v>
      </c>
      <c r="M139" s="246"/>
      <c r="N139" s="245">
        <f>SUM(L130:L138)</f>
        <v>10842.16</v>
      </c>
      <c r="O139" s="246"/>
      <c r="P139" s="245">
        <f>SUM(L139+J139+N139)</f>
        <v>32526.48</v>
      </c>
      <c r="Q139" s="240"/>
      <c r="R139" s="241"/>
      <c r="S139" s="242"/>
    </row>
    <row r="140" spans="1:19" ht="18" customHeight="1" thickTop="1" x14ac:dyDescent="0.2">
      <c r="A140" s="73"/>
      <c r="B140" s="73"/>
      <c r="C140" s="73"/>
      <c r="D140" s="73"/>
      <c r="E140" s="73"/>
      <c r="F140" s="73"/>
      <c r="G140" s="73"/>
      <c r="H140" s="73"/>
      <c r="I140" s="73"/>
      <c r="J140" s="116"/>
      <c r="K140" s="116"/>
      <c r="L140" s="116"/>
      <c r="M140" s="116"/>
      <c r="N140" s="116"/>
      <c r="O140" s="116"/>
      <c r="P140" s="116"/>
      <c r="Q140" s="117"/>
      <c r="R140" s="121"/>
      <c r="S140" s="118"/>
    </row>
    <row r="141" spans="1:19" ht="18" customHeight="1" x14ac:dyDescent="0.2">
      <c r="A141" s="73"/>
      <c r="B141" s="73"/>
      <c r="C141" s="73"/>
      <c r="D141" s="73"/>
      <c r="E141" s="73"/>
      <c r="F141" s="73"/>
      <c r="G141" s="73"/>
      <c r="H141" s="73"/>
      <c r="I141" s="73"/>
      <c r="J141" s="116"/>
      <c r="K141" s="116"/>
      <c r="L141" s="116"/>
      <c r="M141" s="116"/>
      <c r="N141" s="116"/>
      <c r="O141" s="116"/>
      <c r="P141" s="116"/>
      <c r="Q141" s="117"/>
      <c r="R141" s="121"/>
      <c r="S141" s="118"/>
    </row>
    <row r="142" spans="1:19" ht="14" x14ac:dyDescent="0.15">
      <c r="A142" s="16"/>
      <c r="B142" s="259" t="s">
        <v>210</v>
      </c>
      <c r="C142" s="216"/>
      <c r="D142" s="260"/>
      <c r="E142" s="260"/>
      <c r="F142" s="260"/>
      <c r="G142" s="260"/>
      <c r="H142" s="260"/>
      <c r="I142" s="260"/>
      <c r="J142" s="261" t="s">
        <v>2</v>
      </c>
      <c r="K142" s="261"/>
      <c r="L142" s="261"/>
      <c r="M142" s="261"/>
      <c r="N142" s="261"/>
      <c r="O142" s="261"/>
      <c r="P142" s="261"/>
      <c r="Q142" s="262"/>
      <c r="R142" s="263"/>
      <c r="S142" s="263"/>
    </row>
    <row r="143" spans="1:19" ht="14" x14ac:dyDescent="0.15">
      <c r="A143" s="12"/>
      <c r="B143" s="221"/>
      <c r="C143" s="373" t="s">
        <v>164</v>
      </c>
      <c r="D143" s="373"/>
      <c r="E143" s="373"/>
      <c r="F143" s="216"/>
      <c r="G143" s="216"/>
      <c r="H143" s="216"/>
      <c r="I143" s="223"/>
      <c r="J143" s="219"/>
      <c r="K143" s="219"/>
      <c r="L143" s="219"/>
      <c r="M143" s="219"/>
      <c r="N143" s="219"/>
      <c r="O143" s="219"/>
      <c r="P143" s="219"/>
      <c r="Q143" s="219"/>
      <c r="R143" s="220"/>
      <c r="S143" s="220"/>
    </row>
    <row r="144" spans="1:19" ht="14" x14ac:dyDescent="0.15">
      <c r="A144" s="12"/>
      <c r="B144" s="221"/>
      <c r="C144" s="221"/>
      <c r="D144" s="386" t="s">
        <v>244</v>
      </c>
      <c r="E144" s="386"/>
      <c r="F144" s="386"/>
      <c r="G144" s="386"/>
      <c r="H144" s="222"/>
      <c r="I144" s="223"/>
      <c r="J144" s="306">
        <v>113441</v>
      </c>
      <c r="K144" s="224"/>
      <c r="L144" s="307">
        <v>113441</v>
      </c>
      <c r="M144" s="224"/>
      <c r="N144" s="307">
        <v>113441</v>
      </c>
      <c r="O144" s="224"/>
      <c r="P144" s="236">
        <f>SUM(J144+L144+N144)</f>
        <v>340323</v>
      </c>
      <c r="Q144" s="219"/>
      <c r="R144" s="220"/>
      <c r="S144" s="264"/>
    </row>
    <row r="145" spans="1:19" ht="15" x14ac:dyDescent="0.2">
      <c r="A145" s="12"/>
      <c r="B145" s="221"/>
      <c r="C145" s="221"/>
      <c r="D145" s="387"/>
      <c r="E145" s="387"/>
      <c r="F145" s="387"/>
      <c r="G145" s="387"/>
      <c r="H145" s="222"/>
      <c r="I145" s="223"/>
      <c r="J145" s="301"/>
      <c r="K145" s="224"/>
      <c r="L145" s="301"/>
      <c r="M145" s="224"/>
      <c r="N145" s="236"/>
      <c r="O145" s="224"/>
      <c r="P145" s="236"/>
      <c r="Q145" s="219"/>
      <c r="R145" s="220"/>
      <c r="S145" s="265"/>
    </row>
    <row r="146" spans="1:19" ht="14" x14ac:dyDescent="0.15">
      <c r="A146" s="12"/>
      <c r="B146" s="221"/>
      <c r="C146" s="221"/>
      <c r="D146" s="387"/>
      <c r="E146" s="387"/>
      <c r="F146" s="387"/>
      <c r="G146" s="387"/>
      <c r="H146" s="222"/>
      <c r="I146" s="223"/>
      <c r="J146" s="236"/>
      <c r="K146" s="224"/>
      <c r="L146" s="236"/>
      <c r="M146" s="224"/>
      <c r="N146" s="236"/>
      <c r="O146" s="224"/>
      <c r="P146" s="236"/>
      <c r="Q146" s="219"/>
      <c r="R146" s="220"/>
      <c r="S146" s="265"/>
    </row>
    <row r="147" spans="1:19" ht="14" x14ac:dyDescent="0.15">
      <c r="A147" s="12"/>
      <c r="B147" s="221"/>
      <c r="C147" s="216" t="s">
        <v>12</v>
      </c>
      <c r="D147" s="216"/>
      <c r="E147" s="216"/>
      <c r="F147" s="216"/>
      <c r="G147" s="216"/>
      <c r="H147" s="216"/>
      <c r="I147" s="220"/>
      <c r="J147" s="236"/>
      <c r="K147" s="224"/>
      <c r="L147" s="236"/>
      <c r="M147" s="224"/>
      <c r="N147" s="236"/>
      <c r="O147" s="224"/>
      <c r="P147" s="236"/>
      <c r="Q147" s="266"/>
      <c r="R147" s="220"/>
      <c r="S147" s="265"/>
    </row>
    <row r="148" spans="1:19" ht="15" thickBot="1" x14ac:dyDescent="0.2">
      <c r="A148" s="210"/>
      <c r="B148" s="241"/>
      <c r="C148" s="383" t="s">
        <v>217</v>
      </c>
      <c r="D148" s="383"/>
      <c r="E148" s="383"/>
      <c r="F148" s="383"/>
      <c r="G148" s="383"/>
      <c r="H148" s="383"/>
      <c r="I148" s="383"/>
      <c r="J148" s="245">
        <v>113441</v>
      </c>
      <c r="K148" s="246"/>
      <c r="L148" s="245">
        <v>113441</v>
      </c>
      <c r="M148" s="246"/>
      <c r="N148" s="245">
        <v>113441</v>
      </c>
      <c r="O148" s="246"/>
      <c r="P148" s="245">
        <v>340323</v>
      </c>
      <c r="Q148" s="240"/>
      <c r="R148" s="241"/>
      <c r="S148" s="242"/>
    </row>
    <row r="149" spans="1:19" ht="15" thickTop="1" x14ac:dyDescent="0.15">
      <c r="A149" s="12"/>
      <c r="B149" s="25" t="s">
        <v>218</v>
      </c>
      <c r="C149" s="29"/>
      <c r="D149" s="23"/>
      <c r="E149" s="32"/>
      <c r="F149" s="32"/>
      <c r="G149" s="32"/>
      <c r="H149" s="32"/>
      <c r="I149" s="32"/>
      <c r="J149" s="11"/>
      <c r="K149" s="11"/>
      <c r="L149" s="11"/>
      <c r="M149" s="11"/>
      <c r="N149" s="11"/>
      <c r="O149" s="11"/>
      <c r="P149" s="11"/>
      <c r="Q149" s="11"/>
      <c r="R149" s="14"/>
      <c r="S149" s="14"/>
    </row>
    <row r="150" spans="1:19" ht="14" x14ac:dyDescent="0.15">
      <c r="A150" s="12"/>
      <c r="B150" s="23"/>
      <c r="C150" s="29" t="s">
        <v>14</v>
      </c>
      <c r="D150" s="29"/>
      <c r="E150" s="29"/>
      <c r="F150" s="29"/>
      <c r="G150" s="61"/>
      <c r="H150" s="29"/>
      <c r="I150" s="14"/>
      <c r="J150" s="53"/>
      <c r="K150" s="54"/>
      <c r="L150" s="53"/>
      <c r="M150" s="54"/>
      <c r="N150" s="53"/>
      <c r="O150" s="54"/>
      <c r="P150" s="53"/>
      <c r="Q150" s="54"/>
      <c r="R150" s="14"/>
      <c r="S150" s="53"/>
    </row>
    <row r="151" spans="1:19" ht="14" x14ac:dyDescent="0.15">
      <c r="A151" s="12"/>
      <c r="B151" s="23"/>
      <c r="C151" s="29" t="s">
        <v>15</v>
      </c>
      <c r="D151" s="29"/>
      <c r="E151" s="29"/>
      <c r="F151" s="29"/>
      <c r="G151" s="61"/>
      <c r="H151" s="29"/>
      <c r="I151" s="14"/>
      <c r="J151" s="53"/>
      <c r="K151" s="54"/>
      <c r="L151" s="53"/>
      <c r="M151" s="54"/>
      <c r="N151" s="53"/>
      <c r="O151" s="54"/>
      <c r="P151" s="53"/>
      <c r="Q151" s="54"/>
      <c r="R151" s="14"/>
      <c r="S151" s="55"/>
    </row>
    <row r="152" spans="1:19" ht="14" x14ac:dyDescent="0.15">
      <c r="A152" s="12"/>
      <c r="B152" s="23"/>
      <c r="C152" s="32" t="s">
        <v>30</v>
      </c>
      <c r="D152" s="32" t="s">
        <v>135</v>
      </c>
      <c r="E152" s="32"/>
      <c r="F152" s="29"/>
      <c r="G152" s="61"/>
      <c r="H152" s="29"/>
      <c r="I152" s="14"/>
      <c r="J152" s="53"/>
      <c r="K152" s="54"/>
      <c r="L152" s="53"/>
      <c r="M152" s="54"/>
      <c r="N152" s="53"/>
      <c r="O152" s="54"/>
      <c r="P152" s="53"/>
      <c r="Q152" s="54"/>
      <c r="R152" s="14"/>
      <c r="S152" s="55"/>
    </row>
    <row r="153" spans="1:19" ht="14" x14ac:dyDescent="0.15">
      <c r="A153" s="12"/>
      <c r="B153" s="23"/>
      <c r="C153" s="32"/>
      <c r="D153" s="32" t="s">
        <v>136</v>
      </c>
      <c r="E153" s="32"/>
      <c r="F153" s="29"/>
      <c r="G153" s="61"/>
      <c r="H153" s="29"/>
      <c r="I153" s="14"/>
      <c r="J153" s="53"/>
      <c r="K153" s="54"/>
      <c r="L153" s="53"/>
      <c r="M153" s="54"/>
      <c r="N153" s="53"/>
      <c r="O153" s="54"/>
      <c r="P153" s="53"/>
      <c r="Q153" s="54"/>
      <c r="R153" s="14"/>
      <c r="S153" s="55"/>
    </row>
    <row r="154" spans="1:19" ht="14" x14ac:dyDescent="0.15">
      <c r="A154" s="12"/>
      <c r="B154" s="23"/>
      <c r="C154" s="29" t="s">
        <v>17</v>
      </c>
      <c r="D154" s="29"/>
      <c r="E154" s="29"/>
      <c r="F154" s="29"/>
      <c r="G154" s="61"/>
      <c r="H154" s="29"/>
      <c r="I154" s="14"/>
      <c r="J154" s="53">
        <v>90000</v>
      </c>
      <c r="K154" s="54"/>
      <c r="L154" s="53">
        <v>90000</v>
      </c>
      <c r="M154" s="54"/>
      <c r="N154" s="53">
        <v>90000</v>
      </c>
      <c r="O154" s="54"/>
      <c r="P154" s="53">
        <f>+SUM(J154+L154+N154)</f>
        <v>270000</v>
      </c>
      <c r="Q154" s="54"/>
      <c r="R154" s="14"/>
      <c r="S154" s="55"/>
    </row>
    <row r="155" spans="1:19" ht="14" x14ac:dyDescent="0.15">
      <c r="A155" s="12"/>
      <c r="B155" s="23"/>
      <c r="C155" s="29" t="s">
        <v>38</v>
      </c>
      <c r="D155" s="29"/>
      <c r="E155" s="29"/>
      <c r="F155" s="29"/>
      <c r="G155" s="29"/>
      <c r="H155" s="29"/>
      <c r="I155" s="14"/>
      <c r="J155" s="53"/>
      <c r="K155" s="54"/>
      <c r="L155" s="53"/>
      <c r="M155" s="54"/>
      <c r="N155" s="53"/>
      <c r="O155" s="54"/>
      <c r="P155" s="53"/>
      <c r="Q155" s="54"/>
      <c r="R155" s="14"/>
      <c r="S155" s="55"/>
    </row>
    <row r="156" spans="1:19" ht="14" x14ac:dyDescent="0.15">
      <c r="A156" s="12"/>
      <c r="B156" s="23"/>
      <c r="C156" s="32" t="s">
        <v>31</v>
      </c>
      <c r="D156" s="32"/>
      <c r="E156" s="32"/>
      <c r="F156" s="32"/>
      <c r="G156" s="32"/>
      <c r="H156" s="29"/>
      <c r="I156" s="14"/>
      <c r="J156" s="53"/>
      <c r="K156" s="54"/>
      <c r="L156" s="53"/>
      <c r="M156" s="54"/>
      <c r="N156" s="53"/>
      <c r="O156" s="54"/>
      <c r="P156" s="53"/>
      <c r="Q156" s="54"/>
      <c r="R156" s="14"/>
      <c r="S156" s="55"/>
    </row>
    <row r="157" spans="1:19" ht="14" x14ac:dyDescent="0.15">
      <c r="A157" s="12"/>
      <c r="B157" s="23"/>
      <c r="C157" s="29" t="s">
        <v>18</v>
      </c>
      <c r="D157" s="29"/>
      <c r="E157" s="29"/>
      <c r="F157" s="29"/>
      <c r="G157" s="61"/>
      <c r="H157" s="29"/>
      <c r="I157" s="14"/>
      <c r="J157" s="53"/>
      <c r="K157" s="54"/>
      <c r="L157" s="53"/>
      <c r="M157" s="54"/>
      <c r="N157" s="53"/>
      <c r="O157" s="54"/>
      <c r="P157" s="53"/>
      <c r="Q157" s="54"/>
      <c r="R157" s="14"/>
      <c r="S157" s="55"/>
    </row>
    <row r="158" spans="1:19" ht="14" x14ac:dyDescent="0.15">
      <c r="A158" s="12"/>
      <c r="B158" s="23"/>
      <c r="C158" s="23"/>
      <c r="D158" s="29" t="s">
        <v>3</v>
      </c>
      <c r="E158" s="27"/>
      <c r="F158" s="27"/>
      <c r="G158" s="62"/>
      <c r="H158" s="29"/>
      <c r="I158" s="14"/>
      <c r="J158" s="53"/>
      <c r="K158" s="54"/>
      <c r="L158" s="53"/>
      <c r="M158" s="54"/>
      <c r="N158" s="53"/>
      <c r="O158" s="54"/>
      <c r="P158" s="53"/>
      <c r="Q158" s="54"/>
      <c r="R158" s="14"/>
      <c r="S158" s="55"/>
    </row>
    <row r="159" spans="1:19" ht="14" x14ac:dyDescent="0.15">
      <c r="A159" s="12"/>
      <c r="B159" s="23"/>
      <c r="C159" s="23"/>
      <c r="D159" s="23"/>
      <c r="E159" s="28"/>
      <c r="F159" s="28"/>
      <c r="G159" s="62"/>
      <c r="H159" s="29"/>
      <c r="I159" s="14"/>
      <c r="J159" s="53"/>
      <c r="K159" s="54"/>
      <c r="L159" s="53"/>
      <c r="M159" s="54"/>
      <c r="N159" s="53"/>
      <c r="O159" s="54"/>
      <c r="P159" s="53"/>
      <c r="Q159" s="54"/>
      <c r="R159" s="14"/>
      <c r="S159" s="55"/>
    </row>
    <row r="160" spans="1:19" ht="14" x14ac:dyDescent="0.15">
      <c r="A160" s="12"/>
      <c r="B160" s="23"/>
      <c r="C160" s="23"/>
      <c r="D160" s="23"/>
      <c r="E160" s="28"/>
      <c r="F160" s="28"/>
      <c r="G160" s="29"/>
      <c r="H160" s="29"/>
      <c r="I160" s="14"/>
      <c r="J160" s="53"/>
      <c r="K160" s="54"/>
      <c r="L160" s="53"/>
      <c r="M160" s="54"/>
      <c r="N160" s="53"/>
      <c r="O160" s="54"/>
      <c r="P160" s="53"/>
      <c r="Q160" s="54"/>
      <c r="R160" s="14"/>
      <c r="S160" s="55"/>
    </row>
    <row r="161" spans="1:19" ht="15" thickBot="1" x14ac:dyDescent="0.2">
      <c r="A161" s="210"/>
      <c r="B161" s="241"/>
      <c r="C161" s="383" t="s">
        <v>219</v>
      </c>
      <c r="D161" s="383"/>
      <c r="E161" s="383"/>
      <c r="F161" s="383"/>
      <c r="G161" s="383"/>
      <c r="H161" s="383"/>
      <c r="I161" s="383"/>
      <c r="J161" s="245">
        <f>SUM(J150:J160)</f>
        <v>90000</v>
      </c>
      <c r="K161" s="246"/>
      <c r="L161" s="246">
        <v>90000</v>
      </c>
      <c r="M161" s="246"/>
      <c r="N161" s="246">
        <v>90000</v>
      </c>
      <c r="O161" s="246"/>
      <c r="P161" s="246">
        <v>270000</v>
      </c>
      <c r="Q161" s="240"/>
      <c r="R161" s="241"/>
      <c r="S161" s="242"/>
    </row>
    <row r="162" spans="1:19" ht="18" thickTop="1" thickBot="1" x14ac:dyDescent="0.2">
      <c r="A162" s="16"/>
      <c r="B162" s="274" t="s">
        <v>220</v>
      </c>
      <c r="C162" s="274"/>
      <c r="D162" s="274"/>
      <c r="E162" s="274"/>
      <c r="F162" s="274"/>
      <c r="G162" s="274"/>
      <c r="H162" s="274"/>
      <c r="I162" s="275"/>
      <c r="J162" s="276">
        <f>J148+J161+J139</f>
        <v>214283.16</v>
      </c>
      <c r="K162" s="277"/>
      <c r="L162" s="278">
        <f>SUM(L139+L148+L161)</f>
        <v>214283.16</v>
      </c>
      <c r="M162" s="277"/>
      <c r="N162" s="278">
        <f>SUM(N139+N148+N161)</f>
        <v>214283.16</v>
      </c>
      <c r="O162" s="277"/>
      <c r="P162" s="278">
        <f>SUM(P139+P148+P161)</f>
        <v>642849.48</v>
      </c>
      <c r="Q162" s="279"/>
      <c r="R162" s="280"/>
      <c r="S162" s="281"/>
    </row>
    <row r="163" spans="1:19" ht="16" x14ac:dyDescent="0.2">
      <c r="A163" s="267"/>
      <c r="B163" s="267"/>
      <c r="C163" s="384"/>
      <c r="D163" s="384"/>
      <c r="E163" s="384"/>
      <c r="F163" s="384"/>
      <c r="G163" s="384"/>
      <c r="H163" s="384"/>
      <c r="I163" s="384"/>
      <c r="J163" s="46"/>
      <c r="K163" s="46"/>
      <c r="L163" s="46"/>
      <c r="M163" s="46"/>
      <c r="N163" s="46"/>
      <c r="O163" s="46"/>
      <c r="P163" s="46"/>
      <c r="Q163" s="46"/>
    </row>
    <row r="164" spans="1:19" x14ac:dyDescent="0.15">
      <c r="A164" s="12"/>
      <c r="B164" s="12"/>
      <c r="C164" s="10"/>
      <c r="D164" s="10"/>
      <c r="E164" s="10"/>
      <c r="F164" s="10"/>
      <c r="G164" s="10"/>
      <c r="H164" s="10"/>
      <c r="I164" s="10"/>
      <c r="J164" s="8"/>
      <c r="K164" s="8"/>
      <c r="L164" s="8"/>
      <c r="M164" s="8"/>
      <c r="N164" s="8"/>
      <c r="O164" s="8"/>
      <c r="P164" s="8"/>
      <c r="Q164" s="8"/>
    </row>
    <row r="165" spans="1:19" ht="33" customHeight="1" x14ac:dyDescent="0.2">
      <c r="A165" s="200" t="s">
        <v>19</v>
      </c>
      <c r="B165" s="366" t="s">
        <v>20</v>
      </c>
      <c r="C165" s="366"/>
      <c r="D165" s="366"/>
      <c r="E165" s="366"/>
      <c r="F165" s="366"/>
      <c r="G165" s="366"/>
      <c r="H165" s="366"/>
      <c r="I165" s="206"/>
      <c r="J165" s="200" t="s">
        <v>157</v>
      </c>
      <c r="K165" s="200"/>
      <c r="L165" s="200" t="s">
        <v>158</v>
      </c>
      <c r="M165" s="200"/>
      <c r="N165" s="200" t="s">
        <v>159</v>
      </c>
      <c r="O165" s="200"/>
      <c r="P165" s="200" t="s">
        <v>160</v>
      </c>
      <c r="Q165" s="201"/>
      <c r="R165" s="205"/>
      <c r="S165" s="203" t="s">
        <v>33</v>
      </c>
    </row>
    <row r="166" spans="1:19" ht="12.75" customHeight="1" x14ac:dyDescent="0.15">
      <c r="A166" s="12"/>
      <c r="B166" s="5"/>
      <c r="C166" s="385" t="s">
        <v>37</v>
      </c>
      <c r="D166" s="385"/>
      <c r="E166" s="385"/>
      <c r="F166" s="385"/>
      <c r="G166" s="385"/>
      <c r="H166" s="385"/>
      <c r="I166" s="385"/>
      <c r="J166" s="36" t="s">
        <v>2</v>
      </c>
      <c r="K166" s="36"/>
      <c r="L166" s="36"/>
      <c r="M166" s="36"/>
      <c r="N166" s="36"/>
      <c r="O166" s="36"/>
      <c r="P166" s="36"/>
      <c r="Q166" s="50"/>
      <c r="R166" s="49"/>
      <c r="S166" s="49"/>
    </row>
    <row r="167" spans="1:19" ht="14" x14ac:dyDescent="0.15">
      <c r="A167" s="12"/>
      <c r="B167" s="12"/>
      <c r="C167" s="23"/>
      <c r="D167" s="32" t="s">
        <v>3</v>
      </c>
      <c r="E167" s="365"/>
      <c r="F167" s="365"/>
      <c r="G167" s="365"/>
      <c r="H167" s="33"/>
      <c r="I167" s="33"/>
      <c r="J167" s="64"/>
      <c r="K167" s="52"/>
      <c r="L167" s="64"/>
      <c r="M167" s="52"/>
      <c r="N167" s="64"/>
      <c r="O167" s="52"/>
      <c r="P167" s="64"/>
      <c r="Q167" s="52"/>
      <c r="R167" s="14"/>
      <c r="S167" s="43"/>
    </row>
    <row r="168" spans="1:19" ht="14" x14ac:dyDescent="0.15">
      <c r="A168" s="12"/>
      <c r="B168" s="12"/>
      <c r="C168" s="23"/>
      <c r="D168" s="23"/>
      <c r="E168" s="359"/>
      <c r="F168" s="359"/>
      <c r="G168" s="359"/>
      <c r="H168" s="33"/>
      <c r="I168" s="33"/>
      <c r="J168" s="64"/>
      <c r="K168" s="52"/>
      <c r="L168" s="64"/>
      <c r="M168" s="52"/>
      <c r="N168" s="64"/>
      <c r="O168" s="52"/>
      <c r="P168" s="64"/>
      <c r="Q168" s="52"/>
      <c r="R168" s="14"/>
      <c r="S168" s="56"/>
    </row>
    <row r="169" spans="1:19" ht="14" x14ac:dyDescent="0.15">
      <c r="A169" s="12"/>
      <c r="B169" s="12"/>
      <c r="C169" s="23"/>
      <c r="D169" s="23"/>
      <c r="E169" s="359"/>
      <c r="F169" s="359"/>
      <c r="G169" s="359"/>
      <c r="H169" s="23"/>
      <c r="I169" s="33"/>
      <c r="J169" s="64"/>
      <c r="K169" s="52"/>
      <c r="L169" s="64"/>
      <c r="M169" s="52"/>
      <c r="N169" s="64"/>
      <c r="O169" s="52"/>
      <c r="P169" s="64"/>
      <c r="Q169" s="52"/>
      <c r="R169" s="14"/>
      <c r="S169" s="65"/>
    </row>
    <row r="170" spans="1:19" s="63" customFormat="1" ht="16" x14ac:dyDescent="0.2">
      <c r="A170" s="268"/>
      <c r="B170" s="282" t="s">
        <v>21</v>
      </c>
      <c r="C170" s="282"/>
      <c r="D170" s="282"/>
      <c r="E170" s="282"/>
      <c r="F170" s="282"/>
      <c r="G170" s="282"/>
      <c r="H170" s="282"/>
      <c r="I170" s="283"/>
      <c r="J170" s="287">
        <f>SUM(J167:J169)</f>
        <v>0</v>
      </c>
      <c r="K170" s="284"/>
      <c r="L170" s="284"/>
      <c r="M170" s="284"/>
      <c r="N170" s="284"/>
      <c r="O170" s="284"/>
      <c r="P170" s="284"/>
      <c r="Q170" s="285"/>
      <c r="R170" s="286"/>
      <c r="S170" s="288"/>
    </row>
    <row r="171" spans="1:19" ht="30.75" customHeight="1" thickBot="1" x14ac:dyDescent="0.25">
      <c r="A171" s="289" t="s">
        <v>32</v>
      </c>
      <c r="B171" s="290"/>
      <c r="C171" s="288"/>
      <c r="D171" s="288"/>
      <c r="E171" s="288"/>
      <c r="F171" s="288"/>
      <c r="G171" s="288"/>
      <c r="H171" s="288"/>
      <c r="I171" s="288"/>
      <c r="J171" s="291">
        <f>SUM(J127+J162)</f>
        <v>5552300</v>
      </c>
      <c r="K171" s="292"/>
      <c r="L171" s="292">
        <f>SUM(L127+L162)</f>
        <v>5552300</v>
      </c>
      <c r="M171" s="292"/>
      <c r="N171" s="292">
        <f>SUM(N127+N162)</f>
        <v>5552300</v>
      </c>
      <c r="O171" s="292"/>
      <c r="P171" s="292">
        <f>SUM(J171+L171+N171)</f>
        <v>16656900</v>
      </c>
      <c r="Q171" s="292"/>
      <c r="R171" s="290"/>
      <c r="S171" s="293"/>
    </row>
    <row r="172" spans="1:19" ht="14" thickBot="1" x14ac:dyDescent="0.2">
      <c r="A172" s="16"/>
      <c r="B172" s="16"/>
      <c r="C172" s="16"/>
      <c r="D172" s="16"/>
      <c r="E172" s="16"/>
      <c r="F172" s="16"/>
      <c r="G172" s="16"/>
      <c r="H172" s="16"/>
      <c r="I172" s="3"/>
      <c r="J172" s="3"/>
      <c r="K172" s="3"/>
      <c r="L172" s="3"/>
      <c r="M172" s="3"/>
      <c r="N172" s="3"/>
      <c r="O172" s="3"/>
      <c r="P172" s="3"/>
      <c r="Q172" s="3"/>
    </row>
    <row r="173" spans="1:19" s="24" customFormat="1" ht="19" thickBot="1" x14ac:dyDescent="0.25">
      <c r="A173" s="269" t="s">
        <v>39</v>
      </c>
      <c r="B173" s="379" t="s">
        <v>41</v>
      </c>
      <c r="C173" s="379"/>
      <c r="D173" s="379"/>
      <c r="E173" s="379"/>
      <c r="F173" s="379"/>
      <c r="G173" s="379"/>
      <c r="H173" s="379"/>
      <c r="I173" s="379"/>
      <c r="J173" s="270">
        <f>J22-J171</f>
        <v>0</v>
      </c>
      <c r="K173" s="270"/>
      <c r="L173" s="270"/>
      <c r="M173" s="270"/>
      <c r="N173" s="270"/>
      <c r="O173" s="270"/>
      <c r="P173" s="270"/>
      <c r="Q173" s="271"/>
      <c r="R173" s="272"/>
      <c r="S173" s="273"/>
    </row>
    <row r="175" spans="1:19" s="74" customFormat="1" ht="18" x14ac:dyDescent="0.2">
      <c r="A175" s="182" t="s">
        <v>44</v>
      </c>
      <c r="B175" s="182" t="s">
        <v>45</v>
      </c>
      <c r="C175" s="182"/>
      <c r="D175" s="182"/>
      <c r="E175" s="182"/>
      <c r="F175" s="182"/>
      <c r="G175" s="182"/>
      <c r="H175" s="182"/>
      <c r="I175" s="207"/>
      <c r="J175" s="207"/>
      <c r="K175" s="207"/>
      <c r="L175" s="207"/>
      <c r="M175" s="207"/>
      <c r="N175" s="207"/>
      <c r="O175" s="207"/>
      <c r="P175" s="207"/>
      <c r="Q175" s="207"/>
      <c r="R175" s="207"/>
      <c r="S175" s="207"/>
    </row>
    <row r="176" spans="1:19" x14ac:dyDescent="0.15">
      <c r="A176" s="16" t="s">
        <v>221</v>
      </c>
    </row>
    <row r="177" spans="1:29" ht="14" thickBot="1" x14ac:dyDescent="0.2">
      <c r="A177" s="26" t="s">
        <v>42</v>
      </c>
      <c r="C177" s="308" t="s">
        <v>246</v>
      </c>
      <c r="D177" s="68"/>
      <c r="E177" s="68"/>
      <c r="F177" s="68"/>
      <c r="H177" s="309">
        <v>45981</v>
      </c>
      <c r="I177" s="68"/>
      <c r="J177" s="66"/>
      <c r="N177" s="16"/>
      <c r="AC177" s="26"/>
    </row>
    <row r="178" spans="1:29" x14ac:dyDescent="0.15">
      <c r="H178" s="26" t="s">
        <v>43</v>
      </c>
      <c r="N178" s="26"/>
      <c r="O178" s="26"/>
      <c r="P178" s="26"/>
      <c r="Q178" s="26"/>
      <c r="R178" s="26"/>
      <c r="S178" s="26"/>
      <c r="T178" s="26"/>
    </row>
    <row r="179" spans="1:29" ht="14" thickBot="1" x14ac:dyDescent="0.2">
      <c r="A179" s="26" t="s">
        <v>148</v>
      </c>
      <c r="C179" s="308" t="s">
        <v>245</v>
      </c>
      <c r="D179" s="68"/>
      <c r="E179" s="68"/>
      <c r="F179" s="68"/>
      <c r="H179" s="309">
        <v>45981</v>
      </c>
      <c r="I179" s="68"/>
      <c r="J179" s="66"/>
      <c r="N179" s="26"/>
      <c r="O179" s="26"/>
      <c r="P179" s="26"/>
      <c r="Q179" s="26"/>
      <c r="R179" s="26"/>
      <c r="S179" s="26"/>
      <c r="T179" s="26"/>
      <c r="AC179" s="26"/>
    </row>
    <row r="180" spans="1:29" x14ac:dyDescent="0.15">
      <c r="H180" s="26" t="s">
        <v>43</v>
      </c>
      <c r="N180" s="26"/>
      <c r="O180" s="26"/>
      <c r="P180" s="26"/>
      <c r="Q180" s="26"/>
      <c r="R180" s="26"/>
      <c r="S180" s="26"/>
      <c r="T180" s="26"/>
    </row>
    <row r="181" spans="1:29" x14ac:dyDescent="0.15">
      <c r="C181" s="16" t="s">
        <v>247</v>
      </c>
      <c r="H181" s="310">
        <v>45981</v>
      </c>
      <c r="N181" s="26"/>
      <c r="O181" s="26"/>
      <c r="P181" s="26"/>
      <c r="Q181" s="26"/>
      <c r="R181" s="26"/>
      <c r="S181" s="26"/>
      <c r="T181" s="26"/>
    </row>
  </sheetData>
  <mergeCells count="115">
    <mergeCell ref="E169:G169"/>
    <mergeCell ref="B173:I173"/>
    <mergeCell ref="F33:H33"/>
    <mergeCell ref="F34:H34"/>
    <mergeCell ref="D6:G6"/>
    <mergeCell ref="I6:R6"/>
    <mergeCell ref="F132:H132"/>
    <mergeCell ref="F133:H133"/>
    <mergeCell ref="F134:H134"/>
    <mergeCell ref="C161:I161"/>
    <mergeCell ref="C163:I163"/>
    <mergeCell ref="B165:H165"/>
    <mergeCell ref="C166:I166"/>
    <mergeCell ref="E167:G167"/>
    <mergeCell ref="E168:G168"/>
    <mergeCell ref="C139:I139"/>
    <mergeCell ref="C143:E143"/>
    <mergeCell ref="D144:G144"/>
    <mergeCell ref="D145:G145"/>
    <mergeCell ref="D146:G146"/>
    <mergeCell ref="C148:I148"/>
    <mergeCell ref="F121:H121"/>
    <mergeCell ref="F123:H123"/>
    <mergeCell ref="C124:H124"/>
    <mergeCell ref="B127:G127"/>
    <mergeCell ref="B129:I129"/>
    <mergeCell ref="C131:E131"/>
    <mergeCell ref="F131:H131"/>
    <mergeCell ref="F115:H115"/>
    <mergeCell ref="F116:H116"/>
    <mergeCell ref="F117:H117"/>
    <mergeCell ref="F118:H118"/>
    <mergeCell ref="F119:H119"/>
    <mergeCell ref="F120:H120"/>
    <mergeCell ref="F109:H109"/>
    <mergeCell ref="F110:H110"/>
    <mergeCell ref="F111:H111"/>
    <mergeCell ref="F112:H112"/>
    <mergeCell ref="F113:H113"/>
    <mergeCell ref="F114:H114"/>
    <mergeCell ref="F103:H103"/>
    <mergeCell ref="F104:H104"/>
    <mergeCell ref="F105:H105"/>
    <mergeCell ref="F106:H106"/>
    <mergeCell ref="F107:H107"/>
    <mergeCell ref="F108:H108"/>
    <mergeCell ref="F92:H92"/>
    <mergeCell ref="F93:H93"/>
    <mergeCell ref="F94:H94"/>
    <mergeCell ref="F96:H96"/>
    <mergeCell ref="B101:I101"/>
    <mergeCell ref="F102:H102"/>
    <mergeCell ref="F84:H84"/>
    <mergeCell ref="F87:H87"/>
    <mergeCell ref="F89:H89"/>
    <mergeCell ref="F90:H90"/>
    <mergeCell ref="F91:H91"/>
    <mergeCell ref="F86:H86"/>
    <mergeCell ref="F78:H78"/>
    <mergeCell ref="F79:H79"/>
    <mergeCell ref="F80:H80"/>
    <mergeCell ref="F81:H81"/>
    <mergeCell ref="F82:H82"/>
    <mergeCell ref="F83:H83"/>
    <mergeCell ref="F69:H69"/>
    <mergeCell ref="F70:H70"/>
    <mergeCell ref="F71:H71"/>
    <mergeCell ref="F72:H72"/>
    <mergeCell ref="C74:I74"/>
    <mergeCell ref="F77:H77"/>
    <mergeCell ref="F63:H63"/>
    <mergeCell ref="F64:H64"/>
    <mergeCell ref="F65:H65"/>
    <mergeCell ref="F66:H66"/>
    <mergeCell ref="F67:H67"/>
    <mergeCell ref="F68:H68"/>
    <mergeCell ref="F55:H55"/>
    <mergeCell ref="F56:H56"/>
    <mergeCell ref="F57:H57"/>
    <mergeCell ref="C60:E60"/>
    <mergeCell ref="F61:H61"/>
    <mergeCell ref="F62:H62"/>
    <mergeCell ref="F60:H60"/>
    <mergeCell ref="F42:H42"/>
    <mergeCell ref="F43:H43"/>
    <mergeCell ref="F44:H44"/>
    <mergeCell ref="F46:H46"/>
    <mergeCell ref="C53:E53"/>
    <mergeCell ref="F54:H54"/>
    <mergeCell ref="F53:H53"/>
    <mergeCell ref="F31:H31"/>
    <mergeCell ref="F32:H32"/>
    <mergeCell ref="F35:H35"/>
    <mergeCell ref="F39:H39"/>
    <mergeCell ref="F40:H40"/>
    <mergeCell ref="F41:H41"/>
    <mergeCell ref="F38:H38"/>
    <mergeCell ref="B25:H25"/>
    <mergeCell ref="B26:E26"/>
    <mergeCell ref="F26:H26"/>
    <mergeCell ref="F28:H28"/>
    <mergeCell ref="F29:H29"/>
    <mergeCell ref="F30:H30"/>
    <mergeCell ref="C4:H4"/>
    <mergeCell ref="A1:S1"/>
    <mergeCell ref="A2:S2"/>
    <mergeCell ref="B13:H13"/>
    <mergeCell ref="E14:H14"/>
    <mergeCell ref="E15:H15"/>
    <mergeCell ref="E16:H16"/>
    <mergeCell ref="E17:H17"/>
    <mergeCell ref="B18:H18"/>
    <mergeCell ref="A7:B7"/>
    <mergeCell ref="B11:H11"/>
    <mergeCell ref="B12:H12"/>
  </mergeCells>
  <pageMargins left="0.17" right="0.17" top="0.42" bottom="0.38" header="0.28000000000000003" footer="0.18"/>
  <pageSetup paperSize="5" scale="67" orientation="landscape" r:id="rId1"/>
  <headerFooter alignWithMargins="0">
    <oddFooter>&amp;L&amp;1#&amp;"Calibri"&amp;11&amp;K000000Classification: Protected A</oddFooter>
  </headerFooter>
  <rowBreaks count="2" manualBreakCount="2">
    <brk id="97" max="16383" man="1"/>
    <brk id="1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0c7f2d-22b5-4c05-88ab-16906deb3555" xsi:nil="true"/>
    <_dlc_DocId xmlns="64a9b943-778c-4da0-895c-1de9f18f38e7">3DURAJ32QEPH-2041278658-105818</_dlc_DocId>
    <_dlc_DocIdUrl xmlns="64a9b943-778c-4da0-895c-1de9f18f38e7">
      <Url>https://abgov.sharepoint.com/sites/S500D05-DPB/_layouts/15/DocIdRedir.aspx?ID=3DURAJ32QEPH-2041278658-105818</Url>
      <Description>3DURAJ32QEPH-2041278658-105818</Description>
    </_dlc_DocIdUrl>
    <lcf76f155ced4ddcb4097134ff3c332f xmlns="059ae91d-ef34-40a7-99e1-cf119c52ab81">
      <Terms xmlns="http://schemas.microsoft.com/office/infopath/2007/PartnerControls"/>
    </lcf76f155ced4ddcb4097134ff3c332f>
    <_Flow_SignoffStatus xmlns="059ae91d-ef34-40a7-99e1-cf119c52ab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CFAFA4D95C32894EB645EEC256469FAF" ma:contentTypeVersion="15" ma:contentTypeDescription="Create a new document." ma:contentTypeScope="" ma:versionID="0c9584673e84ee56a95b16a2cbbcccc7">
  <xsd:schema xmlns:xsd="http://www.w3.org/2001/XMLSchema" xmlns:xs="http://www.w3.org/2001/XMLSchema" xmlns:p="http://schemas.microsoft.com/office/2006/metadata/properties" xmlns:ns2="64a9b943-778c-4da0-895c-1de9f18f38e7" xmlns:ns3="059ae91d-ef34-40a7-99e1-cf119c52ab81" xmlns:ns4="350c7f2d-22b5-4c05-88ab-16906deb3555" targetNamespace="http://schemas.microsoft.com/office/2006/metadata/properties" ma:root="true" ma:fieldsID="4eba6e89674875096b8c9d8a1479dc6c" ns2:_="" ns3:_="" ns4:_="">
    <xsd:import namespace="64a9b943-778c-4da0-895c-1de9f18f38e7"/>
    <xsd:import namespace="059ae91d-ef34-40a7-99e1-cf119c52ab81"/>
    <xsd:import namespace="350c7f2d-22b5-4c05-88ab-16906deb355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ObjectDetectorVersions" minOccurs="0"/>
                <xsd:element ref="ns3:_Flow_SignoffStatus" minOccurs="0"/>
                <xsd:element ref="ns3:MediaServiceDateTaken"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9b943-778c-4da0-895c-1de9f18f38e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9ae91d-ef34-40a7-99e1-cf119c52ab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_Flow_SignoffStatus" ma:index="16" nillable="true" ma:displayName="Sign-off status" ma:internalName="Sign_x002d_off_x0020_status">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8cdee2-a078-4dcf-a938-a5ffeea6d2e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0c7f2d-22b5-4c05-88ab-16906deb3555"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0ee86d2-a0b1-402f-bd32-2b63d76a399d}" ma:internalName="TaxCatchAll" ma:showField="CatchAllData" ma:web="64a9b943-778c-4da0-895c-1de9f18f3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B27907-1998-4C75-A8CB-5405B973E4A8}">
  <ds:schemaRefs>
    <ds:schemaRef ds:uri="64a9b943-778c-4da0-895c-1de9f18f38e7"/>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350c7f2d-22b5-4c05-88ab-16906deb3555"/>
    <ds:schemaRef ds:uri="http://purl.org/dc/dcmitype/"/>
    <ds:schemaRef ds:uri="http://schemas.openxmlformats.org/package/2006/metadata/core-properties"/>
    <ds:schemaRef ds:uri="059ae91d-ef34-40a7-99e1-cf119c52ab81"/>
    <ds:schemaRef ds:uri="http://purl.org/dc/elements/1.1/"/>
  </ds:schemaRefs>
</ds:datastoreItem>
</file>

<file path=customXml/itemProps2.xml><?xml version="1.0" encoding="utf-8"?>
<ds:datastoreItem xmlns:ds="http://schemas.openxmlformats.org/officeDocument/2006/customXml" ds:itemID="{C1A93D11-86D9-42D3-8426-88ACC434DDC6}">
  <ds:schemaRefs>
    <ds:schemaRef ds:uri="http://schemas.microsoft.com/sharepoint/v3/contenttype/forms"/>
  </ds:schemaRefs>
</ds:datastoreItem>
</file>

<file path=customXml/itemProps3.xml><?xml version="1.0" encoding="utf-8"?>
<ds:datastoreItem xmlns:ds="http://schemas.openxmlformats.org/officeDocument/2006/customXml" ds:itemID="{30C31EDF-A2B0-4585-B950-2BFD0A7F6976}">
  <ds:schemaRefs>
    <ds:schemaRef ds:uri="http://schemas.microsoft.com/sharepoint/events"/>
  </ds:schemaRefs>
</ds:datastoreItem>
</file>

<file path=customXml/itemProps4.xml><?xml version="1.0" encoding="utf-8"?>
<ds:datastoreItem xmlns:ds="http://schemas.openxmlformats.org/officeDocument/2006/customXml" ds:itemID="{A611C8A5-2F0F-42A9-8F34-51E482B13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9b943-778c-4da0-895c-1de9f18f38e7"/>
    <ds:schemaRef ds:uri="059ae91d-ef34-40a7-99e1-cf119c52ab81"/>
    <ds:schemaRef ds:uri="350c7f2d-22b5-4c05-88ab-16906deb3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Overall Forecast</vt:lpstr>
      <vt:lpstr>Definitions</vt:lpstr>
      <vt:lpstr>Budget Submission</vt:lpstr>
      <vt:lpstr>'Budget Submission'!Print_Titles</vt:lpstr>
    </vt:vector>
  </TitlesOfParts>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bonnie.russell</dc:creator>
  <cp:lastModifiedBy>Lisa Rogozinsky</cp:lastModifiedBy>
  <cp:lastPrinted>2012-03-05T17:56:33Z</cp:lastPrinted>
  <dcterms:created xsi:type="dcterms:W3CDTF">2011-06-19T23:45:26Z</dcterms:created>
  <dcterms:modified xsi:type="dcterms:W3CDTF">2026-01-08T17:55:35Z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2023-01-06T20:50:32Z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8f55f35d-54c0-4a42-a843-880e7488cbeb</vt:lpwstr>
  </property>
  <property fmtid="{D5CDD505-2E9C-101B-9397-08002B2CF9AE}" pid="8" name="MSIP_Label_abf2ea38-542c-4b75-bd7d-582ec36a519f_ContentBits">
    <vt:lpwstr>2</vt:lpwstr>
  </property>
  <property fmtid="{D5CDD505-2E9C-101B-9397-08002B2CF9AE}" pid="9" name="ContentTypeId">
    <vt:lpwstr>0x010100CFAFA4D95C32894EB645EEC256469FAF</vt:lpwstr>
  </property>
  <property fmtid="{D5CDD505-2E9C-101B-9397-08002B2CF9AE}" pid="10" name="Closure Criteria Met">
    <vt:lpwstr>1;#No|7a3957b4-6333-4b3f-aca5-11043f0480fb</vt:lpwstr>
  </property>
  <property fmtid="{D5CDD505-2E9C-101B-9397-08002B2CF9AE}" pid="11" name="_dlc_DocIdItemGuid">
    <vt:lpwstr>0f03a45a-e126-4c8c-8413-b01dfdbe0c91</vt:lpwstr>
  </property>
  <property fmtid="{D5CDD505-2E9C-101B-9397-08002B2CF9AE}" pid="12" name="Status GoA">
    <vt:lpwstr/>
  </property>
  <property fmtid="{D5CDD505-2E9C-101B-9397-08002B2CF9AE}" pid="13" name="Function_x0020_GoA">
    <vt:lpwstr/>
  </property>
  <property fmtid="{D5CDD505-2E9C-101B-9397-08002B2CF9AE}" pid="14" name="Status_x0020_GoA">
    <vt:lpwstr/>
  </property>
  <property fmtid="{D5CDD505-2E9C-101B-9397-08002B2CF9AE}" pid="15" name="Organization GoA">
    <vt:lpwstr/>
  </property>
  <property fmtid="{D5CDD505-2E9C-101B-9397-08002B2CF9AE}" pid="16" name="Document Type GoA">
    <vt:lpwstr/>
  </property>
  <property fmtid="{D5CDD505-2E9C-101B-9397-08002B2CF9AE}" pid="17" name="Organization_x0020_GoA">
    <vt:lpwstr/>
  </property>
  <property fmtid="{D5CDD505-2E9C-101B-9397-08002B2CF9AE}" pid="18" name="Document_x0020_Type_x0020_GoA">
    <vt:lpwstr/>
  </property>
  <property fmtid="{D5CDD505-2E9C-101B-9397-08002B2CF9AE}" pid="19" name="Function GoA">
    <vt:lpwstr/>
  </property>
  <property fmtid="{D5CDD505-2E9C-101B-9397-08002B2CF9AE}" pid="20" name="Closure_x0020_Criteria_x0020_Met">
    <vt:lpwstr>1;#No|7a3957b4-6333-4b3f-aca5-11043f0480fb</vt:lpwstr>
  </property>
  <property fmtid="{D5CDD505-2E9C-101B-9397-08002B2CF9AE}" pid="21" name="MediaServiceImageTags">
    <vt:lpwstr/>
  </property>
  <property fmtid="{D5CDD505-2E9C-101B-9397-08002B2CF9AE}" pid="22" name="lcf76f155ced4ddcb4097134ff3c332f">
    <vt:lpwstr/>
  </property>
  <property fmtid="{D5CDD505-2E9C-101B-9397-08002B2CF9AE}" pid="23" name="h5c22b25fd914590af6f7504dd8d5e82">
    <vt:lpwstr>No|7a3957b4-6333-4b3f-aca5-11043f0480fb</vt:lpwstr>
  </property>
</Properties>
</file>